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omunicacion\Desktop\"/>
    </mc:Choice>
  </mc:AlternateContent>
  <xr:revisionPtr revIDLastSave="0" documentId="8_{56EDBC26-2A44-4A0E-893F-85ED535BD910}" xr6:coauthVersionLast="45" xr6:coauthVersionMax="45" xr10:uidLastSave="{00000000-0000-0000-0000-000000000000}"/>
  <bookViews>
    <workbookView xWindow="-120" yWindow="-120" windowWidth="20730" windowHeight="11160" tabRatio="722" xr2:uid="{00000000-000D-0000-FFFF-FFFF00000000}"/>
  </bookViews>
  <sheets>
    <sheet name="Incauca" sheetId="15" r:id="rId1"/>
    <sheet name="Providencia" sheetId="16" r:id="rId2"/>
    <sheet name="Colombia" sheetId="12" r:id="rId3"/>
    <sheet name="Valle del Cauca" sheetId="1" r:id="rId4"/>
    <sheet name="Cali" sheetId="2" r:id="rId5"/>
    <sheet name="Palmira" sheetId="3" r:id="rId6"/>
    <sheet name="El Cerrito" sheetId="4" r:id="rId7"/>
    <sheet name="Candelaria" sheetId="6" r:id="rId8"/>
    <sheet name="Florida" sheetId="7" r:id="rId9"/>
    <sheet name="Buga" sheetId="13" r:id="rId10"/>
    <sheet name="Guacarí" sheetId="14" r:id="rId11"/>
    <sheet name="Cauca" sheetId="8" r:id="rId12"/>
    <sheet name="Miranda" sheetId="9" r:id="rId13"/>
    <sheet name="Puerto Tejada" sheetId="10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4" i="15"/>
  <c r="C5" i="15" s="1"/>
  <c r="C6" i="15" s="1"/>
  <c r="C7" i="15" s="1"/>
  <c r="C8" i="15" s="1"/>
  <c r="C9" i="15" s="1"/>
  <c r="C10" i="15" s="1"/>
  <c r="C11" i="15" s="1"/>
  <c r="C12" i="15" s="1"/>
  <c r="C3" i="15"/>
  <c r="C2" i="15"/>
  <c r="B12" i="10"/>
  <c r="B12" i="9"/>
  <c r="B12" i="8"/>
  <c r="B12" i="14"/>
  <c r="B12" i="13"/>
  <c r="B12" i="7"/>
  <c r="B12" i="6"/>
  <c r="B12" i="4"/>
  <c r="B12" i="3"/>
  <c r="B12" i="2"/>
  <c r="B12" i="1"/>
  <c r="B12" i="12"/>
  <c r="B11" i="10"/>
  <c r="B11" i="9"/>
  <c r="B11" i="8"/>
  <c r="B11" i="14"/>
  <c r="B11" i="13"/>
  <c r="B11" i="7"/>
  <c r="B11" i="6"/>
  <c r="B11" i="4"/>
  <c r="B11" i="3"/>
  <c r="B11" i="2"/>
  <c r="B11" i="1"/>
  <c r="B11" i="12"/>
  <c r="B10" i="12"/>
  <c r="B10" i="1"/>
  <c r="B10" i="2"/>
  <c r="B10" i="3"/>
  <c r="B10" i="4"/>
  <c r="B10" i="6"/>
  <c r="B10" i="7"/>
  <c r="B10" i="13"/>
  <c r="B10" i="14"/>
  <c r="B10" i="8"/>
  <c r="B10" i="9"/>
  <c r="B10" i="10"/>
  <c r="B9" i="10"/>
  <c r="B9" i="14"/>
  <c r="B9" i="9"/>
  <c r="B9" i="8"/>
  <c r="B9" i="13"/>
  <c r="B9" i="7"/>
  <c r="B9" i="6"/>
  <c r="B9" i="4"/>
  <c r="B9" i="3"/>
  <c r="B9" i="2"/>
  <c r="B9" i="1"/>
  <c r="B9" i="12"/>
  <c r="B8" i="9"/>
  <c r="B6" i="14"/>
  <c r="B3" i="14"/>
  <c r="B4" i="14"/>
  <c r="B5" i="14"/>
  <c r="B7" i="14"/>
  <c r="B8" i="14"/>
  <c r="B8" i="13"/>
  <c r="B7" i="13"/>
  <c r="B6" i="13"/>
  <c r="B5" i="13"/>
  <c r="B4" i="13"/>
  <c r="B3" i="13"/>
  <c r="B8" i="7"/>
  <c r="B8" i="2"/>
  <c r="B7" i="2"/>
  <c r="B6" i="2"/>
  <c r="B5" i="2"/>
  <c r="B4" i="2"/>
  <c r="B8" i="10"/>
  <c r="B8" i="8"/>
  <c r="B8" i="6"/>
  <c r="B8" i="4"/>
  <c r="B8" i="3"/>
  <c r="B8" i="1"/>
  <c r="B8" i="12"/>
</calcChain>
</file>

<file path=xl/sharedStrings.xml><?xml version="1.0" encoding="utf-8"?>
<sst xmlns="http://schemas.openxmlformats.org/spreadsheetml/2006/main" count="197" uniqueCount="18">
  <si>
    <t>Mes</t>
  </si>
  <si>
    <t>Casos confirmados</t>
  </si>
  <si>
    <t>Marzo</t>
  </si>
  <si>
    <t>Abril</t>
  </si>
  <si>
    <t>Mayo</t>
  </si>
  <si>
    <t>Junio</t>
  </si>
  <si>
    <t>Julio</t>
  </si>
  <si>
    <t>Agosto</t>
  </si>
  <si>
    <t xml:space="preserve">Septiembre </t>
  </si>
  <si>
    <t>Casos confirmados acumulados</t>
  </si>
  <si>
    <t xml:space="preserve">Casos confirmados </t>
  </si>
  <si>
    <t xml:space="preserve">Mes </t>
  </si>
  <si>
    <t>Septiembre</t>
  </si>
  <si>
    <t>Octubre</t>
  </si>
  <si>
    <t xml:space="preserve"> </t>
  </si>
  <si>
    <t>Noviembre</t>
  </si>
  <si>
    <t>Diciembre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</si>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</sst>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</cellXfs>
  <cellStyles count="1">
    <cellStyle name="Normal" xfId="0" builtinId="0"/>
  </cellStyles>
  <dxfs count="95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Casos confirmados en Incauca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Incauca!$B$1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Incauca!$A$2:$A$12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Incauca!$B$2:$B$12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74</c:v>
                </c:pt>
                <c:pt idx="5">
                  <c:v>36</c:v>
                </c:pt>
                <c:pt idx="6">
                  <c:v>22</c:v>
                </c:pt>
                <c:pt idx="7">
                  <c:v>23</c:v>
                </c:pt>
                <c:pt idx="8">
                  <c:v>14</c:v>
                </c:pt>
                <c:pt idx="9">
                  <c:v>44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8-4003-85FB-FBB4545B1330}"/>
            </c:ext>
          </c:extLst>
        </c:ser>
        <c:ser>
          <c:idx val="1"/>
          <c:order val="1"/>
          <c:tx>
            <c:strRef>
              <c:f>Incauca!$C$1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Incauca!$A$2:$A$12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Incauca!$C$2:$C$12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79</c:v>
                </c:pt>
                <c:pt idx="5">
                  <c:v>115</c:v>
                </c:pt>
                <c:pt idx="6">
                  <c:v>137</c:v>
                </c:pt>
                <c:pt idx="7">
                  <c:v>160</c:v>
                </c:pt>
                <c:pt idx="8">
                  <c:v>174</c:v>
                </c:pt>
                <c:pt idx="9">
                  <c:v>218</c:v>
                </c:pt>
                <c:pt idx="1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8-4003-85FB-FBB4545B1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3093615"/>
        <c:axId val="2066267535"/>
        <c:axId val="0"/>
      </c:bar3DChart>
      <c:catAx>
        <c:axId val="19309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66267535"/>
        <c:crosses val="autoZero"/>
        <c:auto val="1"/>
        <c:lblAlgn val="ctr"/>
        <c:lblOffset val="100"/>
        <c:noMultiLvlLbl val="0"/>
      </c:catAx>
      <c:valAx>
        <c:axId val="206626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093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Casos confirmados de Covid 19 según fecha de inicio de síntomas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Buga!$B$1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Buga!$A$2:$A$12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Buga!$B$2:$B$12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6</c:v>
                </c:pt>
                <c:pt idx="3">
                  <c:v>62</c:v>
                </c:pt>
                <c:pt idx="4">
                  <c:v>167</c:v>
                </c:pt>
                <c:pt idx="5">
                  <c:v>378</c:v>
                </c:pt>
                <c:pt idx="6">
                  <c:v>492</c:v>
                </c:pt>
                <c:pt idx="7">
                  <c:v>1031</c:v>
                </c:pt>
                <c:pt idx="8">
                  <c:v>1134</c:v>
                </c:pt>
                <c:pt idx="9">
                  <c:v>1071</c:v>
                </c:pt>
                <c:pt idx="1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4-4581-B8A7-97EBB2FCAC47}"/>
            </c:ext>
          </c:extLst>
        </c:ser>
        <c:ser>
          <c:idx val="1"/>
          <c:order val="1"/>
          <c:tx>
            <c:strRef>
              <c:f>Buga!$C$1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Buga!$A$2:$A$12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Buga!$C$2:$C$12</c:f>
              <c:numCache>
                <c:formatCode>General</c:formatCode>
                <c:ptCount val="11"/>
                <c:pt idx="0">
                  <c:v>1</c:v>
                </c:pt>
                <c:pt idx="1">
                  <c:v>8</c:v>
                </c:pt>
                <c:pt idx="2">
                  <c:v>14</c:v>
                </c:pt>
                <c:pt idx="3">
                  <c:v>76</c:v>
                </c:pt>
                <c:pt idx="4">
                  <c:v>243</c:v>
                </c:pt>
                <c:pt idx="5">
                  <c:v>621</c:v>
                </c:pt>
                <c:pt idx="6">
                  <c:v>1113</c:v>
                </c:pt>
                <c:pt idx="7">
                  <c:v>2144</c:v>
                </c:pt>
                <c:pt idx="8">
                  <c:v>3278</c:v>
                </c:pt>
                <c:pt idx="9">
                  <c:v>4349</c:v>
                </c:pt>
                <c:pt idx="10">
                  <c:v>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4-4581-B8A7-97EBB2FCAC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373760"/>
        <c:axId val="50375296"/>
      </c:barChart>
      <c:catAx>
        <c:axId val="503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375296"/>
        <c:crosses val="autoZero"/>
        <c:auto val="1"/>
        <c:lblAlgn val="ctr"/>
        <c:lblOffset val="100"/>
        <c:noMultiLvlLbl val="0"/>
      </c:catAx>
      <c:valAx>
        <c:axId val="50375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037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Guacarí!$B$1</c:f>
              <c:strCache>
                <c:ptCount val="1"/>
                <c:pt idx="0">
                  <c:v>Casos confirmados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Guacarí!$A$2:$A$12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Guacarí!$B$2:$B$12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7</c:v>
                </c:pt>
                <c:pt idx="4">
                  <c:v>20</c:v>
                </c:pt>
                <c:pt idx="5">
                  <c:v>24</c:v>
                </c:pt>
                <c:pt idx="6">
                  <c:v>94</c:v>
                </c:pt>
                <c:pt idx="7">
                  <c:v>95</c:v>
                </c:pt>
                <c:pt idx="8">
                  <c:v>91</c:v>
                </c:pt>
                <c:pt idx="9">
                  <c:v>85</c:v>
                </c:pt>
                <c:pt idx="1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8-BE43-9977-81ED3E296FD0}"/>
            </c:ext>
          </c:extLst>
        </c:ser>
        <c:ser>
          <c:idx val="1"/>
          <c:order val="1"/>
          <c:tx>
            <c:strRef>
              <c:f>Guacarí!$C$1</c:f>
              <c:strCache>
                <c:ptCount val="1"/>
                <c:pt idx="0">
                  <c:v>Casos confirmados acumulados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Guacarí!$A$2:$A$12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Guacarí!$C$2:$C$12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9</c:v>
                </c:pt>
                <c:pt idx="4">
                  <c:v>29</c:v>
                </c:pt>
                <c:pt idx="5">
                  <c:v>53</c:v>
                </c:pt>
                <c:pt idx="6">
                  <c:v>147</c:v>
                </c:pt>
                <c:pt idx="7">
                  <c:v>242</c:v>
                </c:pt>
                <c:pt idx="8">
                  <c:v>333</c:v>
                </c:pt>
                <c:pt idx="9">
                  <c:v>418</c:v>
                </c:pt>
                <c:pt idx="10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8-BE43-9977-81ED3E296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470912"/>
        <c:axId val="50472448"/>
      </c:barChart>
      <c:catAx>
        <c:axId val="5047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472448"/>
        <c:crosses val="autoZero"/>
        <c:auto val="1"/>
        <c:lblAlgn val="ctr"/>
        <c:lblOffset val="100"/>
        <c:noMultiLvlLbl val="0"/>
      </c:catAx>
      <c:valAx>
        <c:axId val="50472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50470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baseline="0">
                <a:effectLst/>
              </a:rPr>
              <a:t>Casos confirmados de Covid 19 según fecha de inicio de síntomas</a:t>
            </a:r>
            <a:endParaRPr lang="es-C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Cauca!$B$1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Cauca!$A$2:$A$12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Cauca!$B$2:$B$12</c:f>
              <c:numCache>
                <c:formatCode>General</c:formatCode>
                <c:ptCount val="11"/>
                <c:pt idx="0">
                  <c:v>2</c:v>
                </c:pt>
                <c:pt idx="1">
                  <c:v>15</c:v>
                </c:pt>
                <c:pt idx="2">
                  <c:v>74</c:v>
                </c:pt>
                <c:pt idx="3">
                  <c:v>255</c:v>
                </c:pt>
                <c:pt idx="4">
                  <c:v>1692</c:v>
                </c:pt>
                <c:pt idx="5">
                  <c:v>2992</c:v>
                </c:pt>
                <c:pt idx="6">
                  <c:v>4462</c:v>
                </c:pt>
                <c:pt idx="7">
                  <c:v>3769</c:v>
                </c:pt>
                <c:pt idx="8">
                  <c:v>2531</c:v>
                </c:pt>
                <c:pt idx="9">
                  <c:v>2912</c:v>
                </c:pt>
                <c:pt idx="10">
                  <c:v>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9-477A-9158-03B0C079870E}"/>
            </c:ext>
          </c:extLst>
        </c:ser>
        <c:ser>
          <c:idx val="1"/>
          <c:order val="1"/>
          <c:tx>
            <c:strRef>
              <c:f>Cauca!$C$1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Cauca!$A$2:$A$12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Cauca!$C$2:$C$12</c:f>
              <c:numCache>
                <c:formatCode>General</c:formatCode>
                <c:ptCount val="11"/>
                <c:pt idx="0">
                  <c:v>2</c:v>
                </c:pt>
                <c:pt idx="1">
                  <c:v>17</c:v>
                </c:pt>
                <c:pt idx="2">
                  <c:v>91</c:v>
                </c:pt>
                <c:pt idx="3">
                  <c:v>346</c:v>
                </c:pt>
                <c:pt idx="4">
                  <c:v>2038</c:v>
                </c:pt>
                <c:pt idx="5">
                  <c:v>5030</c:v>
                </c:pt>
                <c:pt idx="6">
                  <c:v>9492</c:v>
                </c:pt>
                <c:pt idx="7">
                  <c:v>13261</c:v>
                </c:pt>
                <c:pt idx="8">
                  <c:v>15792</c:v>
                </c:pt>
                <c:pt idx="9">
                  <c:v>18704</c:v>
                </c:pt>
                <c:pt idx="10">
                  <c:v>21248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6-4543-B5EB-820772752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844800"/>
        <c:axId val="50846336"/>
      </c:barChart>
      <c:catAx>
        <c:axId val="508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46336"/>
        <c:crosses val="autoZero"/>
        <c:auto val="1"/>
        <c:lblAlgn val="ctr"/>
        <c:lblOffset val="100"/>
        <c:noMultiLvlLbl val="0"/>
      </c:catAx>
      <c:valAx>
        <c:axId val="50846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08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baseline="0">
                <a:effectLst/>
              </a:rPr>
              <a:t>Casos confirmados de Covid 19 según fecha de inicio de síntomas</a:t>
            </a:r>
            <a:endParaRPr lang="es-C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Miranda!$B$1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Miranda!$A$2:$A$12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Miranda!$B$2:$B$12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15</c:v>
                </c:pt>
                <c:pt idx="4">
                  <c:v>78</c:v>
                </c:pt>
                <c:pt idx="5">
                  <c:v>47</c:v>
                </c:pt>
                <c:pt idx="6">
                  <c:v>23</c:v>
                </c:pt>
                <c:pt idx="7">
                  <c:v>11</c:v>
                </c:pt>
                <c:pt idx="8">
                  <c:v>20</c:v>
                </c:pt>
                <c:pt idx="9">
                  <c:v>41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3-4D74-BAAB-DCDE25A96AA5}"/>
            </c:ext>
          </c:extLst>
        </c:ser>
        <c:ser>
          <c:idx val="1"/>
          <c:order val="1"/>
          <c:tx>
            <c:strRef>
              <c:f>Miranda!$C$1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Miranda!$A$2:$A$12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Miranda!$C$2:$C$12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22</c:v>
                </c:pt>
                <c:pt idx="4">
                  <c:v>100</c:v>
                </c:pt>
                <c:pt idx="5">
                  <c:v>147</c:v>
                </c:pt>
                <c:pt idx="6">
                  <c:v>170</c:v>
                </c:pt>
                <c:pt idx="7">
                  <c:v>181</c:v>
                </c:pt>
                <c:pt idx="8">
                  <c:v>201</c:v>
                </c:pt>
                <c:pt idx="9">
                  <c:v>242</c:v>
                </c:pt>
                <c:pt idx="10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5-4501-A805-5CF4ED284D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1029120"/>
        <c:axId val="51030656"/>
      </c:barChart>
      <c:catAx>
        <c:axId val="5102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030656"/>
        <c:crosses val="autoZero"/>
        <c:auto val="1"/>
        <c:lblAlgn val="ctr"/>
        <c:lblOffset val="100"/>
        <c:noMultiLvlLbl val="0"/>
      </c:catAx>
      <c:valAx>
        <c:axId val="51030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102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baseline="0">
                <a:effectLst/>
              </a:rPr>
              <a:t>Casos confirmados de Covid 19 según fecha de inicio de síntomas</a:t>
            </a:r>
            <a:endParaRPr lang="es-C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'Puerto Tejada'!$B$1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'Puerto Tejada'!$A$2:$A$12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'Puerto Tejada'!$B$2:$B$12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18</c:v>
                </c:pt>
                <c:pt idx="3">
                  <c:v>57</c:v>
                </c:pt>
                <c:pt idx="4">
                  <c:v>152</c:v>
                </c:pt>
                <c:pt idx="5">
                  <c:v>100</c:v>
                </c:pt>
                <c:pt idx="6">
                  <c:v>59</c:v>
                </c:pt>
                <c:pt idx="7">
                  <c:v>35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E-4101-8531-AC76D2C14F01}"/>
            </c:ext>
          </c:extLst>
        </c:ser>
        <c:ser>
          <c:idx val="1"/>
          <c:order val="1"/>
          <c:tx>
            <c:strRef>
              <c:f>'Puerto Tejada'!$C$1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'Puerto Tejada'!$A$2:$A$12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'Puerto Tejada'!$C$2:$C$12</c:f>
              <c:numCache>
                <c:formatCode>General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21</c:v>
                </c:pt>
                <c:pt idx="3">
                  <c:v>78</c:v>
                </c:pt>
                <c:pt idx="4">
                  <c:v>230</c:v>
                </c:pt>
                <c:pt idx="5">
                  <c:v>330</c:v>
                </c:pt>
                <c:pt idx="6">
                  <c:v>389</c:v>
                </c:pt>
                <c:pt idx="7">
                  <c:v>424</c:v>
                </c:pt>
                <c:pt idx="8">
                  <c:v>457</c:v>
                </c:pt>
                <c:pt idx="9">
                  <c:v>489</c:v>
                </c:pt>
                <c:pt idx="10">
                  <c:v>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4E-4DF3-8F23-95593FFCB2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1201152"/>
        <c:axId val="51202688"/>
      </c:barChart>
      <c:catAx>
        <c:axId val="5120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1202688"/>
        <c:crosses val="autoZero"/>
        <c:auto val="1"/>
        <c:lblAlgn val="ctr"/>
        <c:lblOffset val="100"/>
        <c:noMultiLvlLbl val="0"/>
      </c:catAx>
      <c:valAx>
        <c:axId val="51202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120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Casos confirmados</a:t>
            </a:r>
            <a:r>
              <a:rPr lang="es-CO" baseline="0"/>
              <a:t> en Providencia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Providencia!$B$1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Providencia!$A$2:$A$12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Providencia!$B$2:$B$12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9</c:v>
                </c:pt>
                <c:pt idx="5">
                  <c:v>17</c:v>
                </c:pt>
                <c:pt idx="6">
                  <c:v>50</c:v>
                </c:pt>
                <c:pt idx="7">
                  <c:v>34</c:v>
                </c:pt>
                <c:pt idx="8">
                  <c:v>29</c:v>
                </c:pt>
                <c:pt idx="9">
                  <c:v>32</c:v>
                </c:pt>
                <c:pt idx="1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A-4170-9EEB-9BA4F1C49D78}"/>
            </c:ext>
          </c:extLst>
        </c:ser>
        <c:ser>
          <c:idx val="1"/>
          <c:order val="1"/>
          <c:tx>
            <c:strRef>
              <c:f>Providencia!$C$1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Providencia!$A$2:$A$12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Providencia!$C$2:$C$12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13</c:v>
                </c:pt>
                <c:pt idx="5">
                  <c:v>30</c:v>
                </c:pt>
                <c:pt idx="6">
                  <c:v>80</c:v>
                </c:pt>
                <c:pt idx="7">
                  <c:v>114</c:v>
                </c:pt>
                <c:pt idx="8">
                  <c:v>143</c:v>
                </c:pt>
                <c:pt idx="9">
                  <c:v>175</c:v>
                </c:pt>
                <c:pt idx="10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2A-4170-9EEB-9BA4F1C49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3302383"/>
        <c:axId val="198987711"/>
        <c:axId val="0"/>
      </c:bar3DChart>
      <c:catAx>
        <c:axId val="22330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8987711"/>
        <c:crosses val="autoZero"/>
        <c:auto val="1"/>
        <c:lblAlgn val="ctr"/>
        <c:lblOffset val="100"/>
        <c:noMultiLvlLbl val="0"/>
      </c:catAx>
      <c:valAx>
        <c:axId val="19898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330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Casos confirmados Covid-19 según inicio de síntomas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8794964294949361E-2"/>
          <c:y val="0.17302186653905618"/>
          <c:w val="0.98120503570505058"/>
          <c:h val="0.762659569498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Colombia!$B$1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Colombia!$A$2:$A$12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Colombia!$B$2:$B$12</c:f>
              <c:numCache>
                <c:formatCode>General</c:formatCode>
                <c:ptCount val="11"/>
                <c:pt idx="0">
                  <c:v>906</c:v>
                </c:pt>
                <c:pt idx="1">
                  <c:v>5601</c:v>
                </c:pt>
                <c:pt idx="2">
                  <c:v>22876</c:v>
                </c:pt>
                <c:pt idx="3">
                  <c:v>68463</c:v>
                </c:pt>
                <c:pt idx="4">
                  <c:v>197662</c:v>
                </c:pt>
                <c:pt idx="5">
                  <c:v>319660</c:v>
                </c:pt>
                <c:pt idx="6">
                  <c:v>214511</c:v>
                </c:pt>
                <c:pt idx="7">
                  <c:v>244505</c:v>
                </c:pt>
                <c:pt idx="8">
                  <c:v>242622</c:v>
                </c:pt>
                <c:pt idx="9">
                  <c:v>325969</c:v>
                </c:pt>
                <c:pt idx="10">
                  <c:v>206326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2-F043-8BBF-2205EF892E98}"/>
            </c:ext>
          </c:extLst>
        </c:ser>
        <c:ser>
          <c:idx val="1"/>
          <c:order val="1"/>
          <c:tx>
            <c:strRef>
              <c:f>Colombia!$C$1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Colombia!$A$2:$A$12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Colombia!$C$2:$C$12</c:f>
              <c:numCache>
                <c:formatCode>General</c:formatCode>
                <c:ptCount val="11"/>
                <c:pt idx="0">
                  <c:v>906</c:v>
                </c:pt>
                <c:pt idx="1">
                  <c:v>6507</c:v>
                </c:pt>
                <c:pt idx="2">
                  <c:v>29383</c:v>
                </c:pt>
                <c:pt idx="3">
                  <c:v>97846</c:v>
                </c:pt>
                <c:pt idx="4">
                  <c:v>295508</c:v>
                </c:pt>
                <c:pt idx="5">
                  <c:v>615168</c:v>
                </c:pt>
                <c:pt idx="6">
                  <c:v>829679</c:v>
                </c:pt>
                <c:pt idx="7">
                  <c:v>1074184</c:v>
                </c:pt>
                <c:pt idx="8">
                  <c:v>1316806</c:v>
                </c:pt>
                <c:pt idx="9">
                  <c:v>1642775</c:v>
                </c:pt>
                <c:pt idx="10">
                  <c:v>1849101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2-F043-8BBF-2205EF892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56640"/>
        <c:axId val="49458176"/>
      </c:barChart>
      <c:catAx>
        <c:axId val="4945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458176"/>
        <c:crosses val="autoZero"/>
        <c:auto val="1"/>
        <c:lblAlgn val="ctr"/>
        <c:lblOffset val="100"/>
        <c:noMultiLvlLbl val="0"/>
      </c:catAx>
      <c:valAx>
        <c:axId val="49458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45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Casos confirmados de Covid 19 según fecha de inicio de síntomas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'Valle del Cauca'!$B$1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'Valle del Cauca'!$A$2:$A$12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'Valle del Cauca'!$B$2:$B$12</c:f>
              <c:numCache>
                <c:formatCode>General</c:formatCode>
                <c:ptCount val="11"/>
                <c:pt idx="0">
                  <c:v>116</c:v>
                </c:pt>
                <c:pt idx="1">
                  <c:v>867</c:v>
                </c:pt>
                <c:pt idx="2">
                  <c:v>2669</c:v>
                </c:pt>
                <c:pt idx="3">
                  <c:v>6518</c:v>
                </c:pt>
                <c:pt idx="4">
                  <c:v>16352</c:v>
                </c:pt>
                <c:pt idx="5">
                  <c:v>21469</c:v>
                </c:pt>
                <c:pt idx="6">
                  <c:v>14711</c:v>
                </c:pt>
                <c:pt idx="7">
                  <c:v>20640</c:v>
                </c:pt>
                <c:pt idx="8">
                  <c:v>24716</c:v>
                </c:pt>
                <c:pt idx="9">
                  <c:v>29809</c:v>
                </c:pt>
                <c:pt idx="10">
                  <c:v>13393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C-42D9-B835-7649BB9C3275}"/>
            </c:ext>
          </c:extLst>
        </c:ser>
        <c:ser>
          <c:idx val="1"/>
          <c:order val="1"/>
          <c:tx>
            <c:strRef>
              <c:f>'Valle del Cauca'!$C$1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'Valle del Cauca'!$A$2:$A$12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'Valle del Cauca'!$C$2:$C$12</c:f>
              <c:numCache>
                <c:formatCode>General</c:formatCode>
                <c:ptCount val="11"/>
                <c:pt idx="0">
                  <c:v>116</c:v>
                </c:pt>
                <c:pt idx="1">
                  <c:v>983</c:v>
                </c:pt>
                <c:pt idx="2">
                  <c:v>3652</c:v>
                </c:pt>
                <c:pt idx="3">
                  <c:v>10170</c:v>
                </c:pt>
                <c:pt idx="4">
                  <c:v>26522</c:v>
                </c:pt>
                <c:pt idx="5">
                  <c:v>47991</c:v>
                </c:pt>
                <c:pt idx="6">
                  <c:v>62702</c:v>
                </c:pt>
                <c:pt idx="7">
                  <c:v>83342</c:v>
                </c:pt>
                <c:pt idx="8">
                  <c:v>108058</c:v>
                </c:pt>
                <c:pt idx="9">
                  <c:v>137867</c:v>
                </c:pt>
                <c:pt idx="10">
                  <c:v>151260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5C-42D9-B835-7649BB9C3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702400"/>
        <c:axId val="49703936"/>
      </c:barChart>
      <c:catAx>
        <c:axId val="4970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03936"/>
        <c:crosses val="autoZero"/>
        <c:auto val="1"/>
        <c:lblAlgn val="ctr"/>
        <c:lblOffset val="100"/>
        <c:noMultiLvlLbl val="0"/>
      </c:catAx>
      <c:valAx>
        <c:axId val="49703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70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baseline="0">
                <a:effectLst/>
              </a:rPr>
              <a:t>Casos confirmados de Covid 19 según fecha de inicio de síntomas</a:t>
            </a:r>
            <a:endParaRPr lang="es-CO" sz="16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rgbClr val="000000">
                    <a:lumMod val="65000"/>
                    <a:lumOff val="35000"/>
                  </a:srgb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Cali!$B$1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Cali!$A$2:$A$12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Cali!$B$2:$B$12</c:f>
              <c:numCache>
                <c:formatCode>General</c:formatCode>
                <c:ptCount val="11"/>
                <c:pt idx="0">
                  <c:v>81</c:v>
                </c:pt>
                <c:pt idx="1">
                  <c:v>697</c:v>
                </c:pt>
                <c:pt idx="2">
                  <c:v>1954</c:v>
                </c:pt>
                <c:pt idx="3">
                  <c:v>4796</c:v>
                </c:pt>
                <c:pt idx="4">
                  <c:v>13128</c:v>
                </c:pt>
                <c:pt idx="5">
                  <c:v>17056</c:v>
                </c:pt>
                <c:pt idx="6">
                  <c:v>10205</c:v>
                </c:pt>
                <c:pt idx="7">
                  <c:v>13044</c:v>
                </c:pt>
                <c:pt idx="8">
                  <c:v>15458</c:v>
                </c:pt>
                <c:pt idx="9">
                  <c:v>19759</c:v>
                </c:pt>
                <c:pt idx="10">
                  <c:v>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3-4586-8983-50CC55A6E27E}"/>
            </c:ext>
          </c:extLst>
        </c:ser>
        <c:ser>
          <c:idx val="1"/>
          <c:order val="1"/>
          <c:tx>
            <c:strRef>
              <c:f>Cali!$C$1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Cali!$A$2:$A$12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Cali!$C$2:$C$12</c:f>
              <c:numCache>
                <c:formatCode>General</c:formatCode>
                <c:ptCount val="11"/>
                <c:pt idx="0">
                  <c:v>81</c:v>
                </c:pt>
                <c:pt idx="1">
                  <c:v>778</c:v>
                </c:pt>
                <c:pt idx="2">
                  <c:v>2732</c:v>
                </c:pt>
                <c:pt idx="3">
                  <c:v>7528</c:v>
                </c:pt>
                <c:pt idx="4">
                  <c:v>20656</c:v>
                </c:pt>
                <c:pt idx="5">
                  <c:v>37712</c:v>
                </c:pt>
                <c:pt idx="6">
                  <c:v>47917</c:v>
                </c:pt>
                <c:pt idx="7">
                  <c:v>60961</c:v>
                </c:pt>
                <c:pt idx="8">
                  <c:v>76419</c:v>
                </c:pt>
                <c:pt idx="9">
                  <c:v>96178</c:v>
                </c:pt>
                <c:pt idx="10">
                  <c:v>104752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3-4A13-A706-5DF13F06B4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751552"/>
        <c:axId val="49753088"/>
      </c:barChart>
      <c:catAx>
        <c:axId val="4975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753088"/>
        <c:crosses val="autoZero"/>
        <c:auto val="1"/>
        <c:lblAlgn val="ctr"/>
        <c:lblOffset val="100"/>
        <c:noMultiLvlLbl val="0"/>
      </c:catAx>
      <c:valAx>
        <c:axId val="49753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75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Casos confirmados de Covid 19 según fecha de inicio de síntomas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Palmira!$B$1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Palmira!$A$2:$A$12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Palmira!$B$2:$B$12</c:f>
              <c:numCache>
                <c:formatCode>General</c:formatCode>
                <c:ptCount val="11"/>
                <c:pt idx="0">
                  <c:v>21</c:v>
                </c:pt>
                <c:pt idx="1">
                  <c:v>26</c:v>
                </c:pt>
                <c:pt idx="2">
                  <c:v>25</c:v>
                </c:pt>
                <c:pt idx="3">
                  <c:v>97</c:v>
                </c:pt>
                <c:pt idx="4">
                  <c:v>461</c:v>
                </c:pt>
                <c:pt idx="5">
                  <c:v>928</c:v>
                </c:pt>
                <c:pt idx="6">
                  <c:v>763</c:v>
                </c:pt>
                <c:pt idx="7">
                  <c:v>1040</c:v>
                </c:pt>
                <c:pt idx="8">
                  <c:v>1292</c:v>
                </c:pt>
                <c:pt idx="9">
                  <c:v>1548</c:v>
                </c:pt>
                <c:pt idx="10">
                  <c:v>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2-484C-A691-95774EBD7380}"/>
            </c:ext>
          </c:extLst>
        </c:ser>
        <c:ser>
          <c:idx val="1"/>
          <c:order val="1"/>
          <c:tx>
            <c:strRef>
              <c:f>Palmira!$C$1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Palmira!$A$2:$A$12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Palmira!$C$2:$C$12</c:f>
              <c:numCache>
                <c:formatCode>General</c:formatCode>
                <c:ptCount val="11"/>
                <c:pt idx="0">
                  <c:v>21</c:v>
                </c:pt>
                <c:pt idx="1">
                  <c:v>47</c:v>
                </c:pt>
                <c:pt idx="2">
                  <c:v>72</c:v>
                </c:pt>
                <c:pt idx="3">
                  <c:v>169</c:v>
                </c:pt>
                <c:pt idx="4">
                  <c:v>630</c:v>
                </c:pt>
                <c:pt idx="5">
                  <c:v>1558</c:v>
                </c:pt>
                <c:pt idx="6">
                  <c:v>2321</c:v>
                </c:pt>
                <c:pt idx="7">
                  <c:v>3361</c:v>
                </c:pt>
                <c:pt idx="8">
                  <c:v>4653</c:v>
                </c:pt>
                <c:pt idx="9">
                  <c:v>6201</c:v>
                </c:pt>
                <c:pt idx="10">
                  <c:v>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4-4B5E-8086-5CF1D56357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870336"/>
        <c:axId val="49871872"/>
      </c:barChart>
      <c:catAx>
        <c:axId val="498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9871872"/>
        <c:crosses val="autoZero"/>
        <c:auto val="1"/>
        <c:lblAlgn val="ctr"/>
        <c:lblOffset val="100"/>
        <c:noMultiLvlLbl val="0"/>
      </c:catAx>
      <c:valAx>
        <c:axId val="49871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4987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Casos confirmados de Covid 19 según fecha de inicio de síntomas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'El Cerrito'!$B$1</c:f>
              <c:strCache>
                <c:ptCount val="1"/>
                <c:pt idx="0">
                  <c:v>Casos confirmados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 Cerrito'!$A$2:$A$12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'El Cerrito'!$B$2:$B$12</c:f>
              <c:numCache>
                <c:formatCode>General</c:formatCode>
                <c:ptCount val="11"/>
                <c:pt idx="0">
                  <c:v>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111</c:v>
                </c:pt>
                <c:pt idx="5">
                  <c:v>129</c:v>
                </c:pt>
                <c:pt idx="6">
                  <c:v>201</c:v>
                </c:pt>
                <c:pt idx="7">
                  <c:v>176</c:v>
                </c:pt>
                <c:pt idx="8">
                  <c:v>215</c:v>
                </c:pt>
                <c:pt idx="9">
                  <c:v>296</c:v>
                </c:pt>
                <c:pt idx="1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E-4A8E-A4C0-575356715B0A}"/>
            </c:ext>
          </c:extLst>
        </c:ser>
        <c:ser>
          <c:idx val="1"/>
          <c:order val="1"/>
          <c:tx>
            <c:strRef>
              <c:f>'El Cerrito'!$C$1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'El Cerrito'!$A$2:$A$12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'El Cerrito'!$C$2:$C$12</c:f>
              <c:numCache>
                <c:formatCode>General</c:formatCode>
                <c:ptCount val="11"/>
                <c:pt idx="0">
                  <c:v>1</c:v>
                </c:pt>
                <c:pt idx="1">
                  <c:v>13</c:v>
                </c:pt>
                <c:pt idx="2">
                  <c:v>21</c:v>
                </c:pt>
                <c:pt idx="3">
                  <c:v>36</c:v>
                </c:pt>
                <c:pt idx="4">
                  <c:v>147</c:v>
                </c:pt>
                <c:pt idx="5">
                  <c:v>276</c:v>
                </c:pt>
                <c:pt idx="6">
                  <c:v>477</c:v>
                </c:pt>
                <c:pt idx="7">
                  <c:v>653</c:v>
                </c:pt>
                <c:pt idx="8">
                  <c:v>868</c:v>
                </c:pt>
                <c:pt idx="9">
                  <c:v>1164</c:v>
                </c:pt>
                <c:pt idx="10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7-4572-9EC2-B18370C61F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046080"/>
        <c:axId val="50047616"/>
      </c:barChart>
      <c:catAx>
        <c:axId val="500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047616"/>
        <c:crosses val="autoZero"/>
        <c:auto val="1"/>
        <c:lblAlgn val="ctr"/>
        <c:lblOffset val="100"/>
        <c:noMultiLvlLbl val="0"/>
      </c:catAx>
      <c:valAx>
        <c:axId val="50047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004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Casos confirmados de Covid 19 según fecha de inicio de síntomas</a:t>
            </a:r>
            <a:endParaRPr lang="es-CO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Candelaria!$B$1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Candelaria!$A$2:$A$12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Candelaria!$B$2:$B$12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26</c:v>
                </c:pt>
                <c:pt idx="3">
                  <c:v>91</c:v>
                </c:pt>
                <c:pt idx="4">
                  <c:v>303</c:v>
                </c:pt>
                <c:pt idx="5">
                  <c:v>318</c:v>
                </c:pt>
                <c:pt idx="6">
                  <c:v>167</c:v>
                </c:pt>
                <c:pt idx="7">
                  <c:v>214</c:v>
                </c:pt>
                <c:pt idx="8">
                  <c:v>196</c:v>
                </c:pt>
                <c:pt idx="9">
                  <c:v>246</c:v>
                </c:pt>
                <c:pt idx="1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608-8B44-96C257E337E7}"/>
            </c:ext>
          </c:extLst>
        </c:ser>
        <c:ser>
          <c:idx val="1"/>
          <c:order val="1"/>
          <c:tx>
            <c:strRef>
              <c:f>Candelaria!$C$1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Candelaria!$A$2:$A$12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Candelaria!$C$2:$C$12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29</c:v>
                </c:pt>
                <c:pt idx="3">
                  <c:v>120</c:v>
                </c:pt>
                <c:pt idx="4">
                  <c:v>423</c:v>
                </c:pt>
                <c:pt idx="5">
                  <c:v>741</c:v>
                </c:pt>
                <c:pt idx="6">
                  <c:v>908</c:v>
                </c:pt>
                <c:pt idx="7">
                  <c:v>1122</c:v>
                </c:pt>
                <c:pt idx="8">
                  <c:v>1318</c:v>
                </c:pt>
                <c:pt idx="9">
                  <c:v>1564</c:v>
                </c:pt>
                <c:pt idx="10">
                  <c:v>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3-42E8-8D49-9411E1B8DE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148480"/>
        <c:axId val="50150016"/>
      </c:barChart>
      <c:catAx>
        <c:axId val="501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150016"/>
        <c:crosses val="autoZero"/>
        <c:auto val="1"/>
        <c:lblAlgn val="ctr"/>
        <c:lblOffset val="100"/>
        <c:noMultiLvlLbl val="0"/>
      </c:catAx>
      <c:valAx>
        <c:axId val="50150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0148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1" i="0" baseline="0">
                <a:effectLst/>
              </a:rPr>
              <a:t>Casos confirmados de Covid 19 según fecha de inicio de síntomas</a:t>
            </a:r>
            <a:endParaRPr lang="es-C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Florida!$B$1</c:f>
              <c:strCache>
                <c:ptCount val="1"/>
                <c:pt idx="0">
                  <c:v>Casos confirmados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Florida!$A$2:$A$12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Florida!$B$2:$B$12</c:f>
              <c:numCache>
                <c:formatCode>General</c:formatCode>
                <c:ptCount val="11"/>
                <c:pt idx="0">
                  <c:v>1</c:v>
                </c:pt>
                <c:pt idx="1">
                  <c:v>8</c:v>
                </c:pt>
                <c:pt idx="2">
                  <c:v>12</c:v>
                </c:pt>
                <c:pt idx="3">
                  <c:v>58</c:v>
                </c:pt>
                <c:pt idx="4">
                  <c:v>169</c:v>
                </c:pt>
                <c:pt idx="5">
                  <c:v>163</c:v>
                </c:pt>
                <c:pt idx="6">
                  <c:v>148</c:v>
                </c:pt>
                <c:pt idx="7">
                  <c:v>88</c:v>
                </c:pt>
                <c:pt idx="8">
                  <c:v>112</c:v>
                </c:pt>
                <c:pt idx="9">
                  <c:v>192</c:v>
                </c:pt>
                <c:pt idx="1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0-45F6-9A31-7A6B641F3216}"/>
            </c:ext>
          </c:extLst>
        </c:ser>
        <c:ser>
          <c:idx val="1"/>
          <c:order val="1"/>
          <c:tx>
            <c:strRef>
              <c:f>Florida!$C$1</c:f>
              <c:strCache>
                <c:ptCount val="1"/>
                <c:pt idx="0">
                  <c:v>Casos confirmados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Florida!$A$2:$A$12</c:f>
              <c:strCache>
                <c:ptCount val="11"/>
                <c:pt idx="0">
                  <c:v>Marzo</c:v>
                </c:pt>
                <c:pt idx="1">
                  <c:v>Abril</c:v>
                </c:pt>
                <c:pt idx="2">
                  <c:v>Mayo</c:v>
                </c:pt>
                <c:pt idx="3">
                  <c:v>Junio</c:v>
                </c:pt>
                <c:pt idx="4">
                  <c:v>Julio</c:v>
                </c:pt>
                <c:pt idx="5">
                  <c:v>Agosto</c:v>
                </c:pt>
                <c:pt idx="6">
                  <c:v>Septiembre </c:v>
                </c:pt>
                <c:pt idx="7">
                  <c:v>Octubre</c:v>
                </c:pt>
                <c:pt idx="8">
                  <c:v>Noviembre</c:v>
                </c:pt>
                <c:pt idx="9">
                  <c:v>Diciembre</c:v>
                </c:pt>
                <c:pt idx="10">
                  <c:v>Enero</c:v>
                </c:pt>
              </c:strCache>
            </c:strRef>
          </c:cat>
          <c:val>
            <c:numRef>
              <c:f>Florida!$C$2:$C$12</c:f>
              <c:numCache>
                <c:formatCode>General</c:formatCode>
                <c:ptCount val="11"/>
                <c:pt idx="0">
                  <c:v>1</c:v>
                </c:pt>
                <c:pt idx="1">
                  <c:v>9</c:v>
                </c:pt>
                <c:pt idx="2">
                  <c:v>21</c:v>
                </c:pt>
                <c:pt idx="3">
                  <c:v>79</c:v>
                </c:pt>
                <c:pt idx="4">
                  <c:v>248</c:v>
                </c:pt>
                <c:pt idx="5">
                  <c:v>411</c:v>
                </c:pt>
                <c:pt idx="6">
                  <c:v>559</c:v>
                </c:pt>
                <c:pt idx="7">
                  <c:v>647</c:v>
                </c:pt>
                <c:pt idx="8">
                  <c:v>759</c:v>
                </c:pt>
                <c:pt idx="9">
                  <c:v>951</c:v>
                </c:pt>
                <c:pt idx="10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4-453E-9949-23A97C9704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271360"/>
        <c:axId val="50272896"/>
      </c:barChart>
      <c:catAx>
        <c:axId val="5027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272896"/>
        <c:crosses val="autoZero"/>
        <c:auto val="1"/>
        <c:lblAlgn val="ctr"/>
        <c:lblOffset val="100"/>
        <c:noMultiLvlLbl val="0"/>
      </c:catAx>
      <c:valAx>
        <c:axId val="502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027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12</xdr:row>
      <xdr:rowOff>185736</xdr:rowOff>
    </xdr:from>
    <xdr:to>
      <xdr:col>8</xdr:col>
      <xdr:colOff>9524</xdr:colOff>
      <xdr:row>37</xdr:row>
      <xdr:rowOff>160971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C11A58-CE83-40BB-98E8-ABD1E6067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76199</xdr:rowOff>
    </xdr:from>
    <xdr:to>
      <xdr:col>6</xdr:col>
      <xdr:colOff>609600</xdr:colOff>
      <xdr:row>31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47625</xdr:rowOff>
    </xdr:from>
    <xdr:to>
      <xdr:col>5</xdr:col>
      <xdr:colOff>19050</xdr:colOff>
      <xdr:row>31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57149</xdr:rowOff>
    </xdr:from>
    <xdr:to>
      <xdr:col>6</xdr:col>
      <xdr:colOff>4763</xdr:colOff>
      <xdr:row>28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6</xdr:col>
      <xdr:colOff>23813</xdr:colOff>
      <xdr:row>27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57150</xdr:rowOff>
    </xdr:from>
    <xdr:to>
      <xdr:col>6</xdr:col>
      <xdr:colOff>4763</xdr:colOff>
      <xdr:row>28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157161</xdr:rowOff>
    </xdr:from>
    <xdr:to>
      <xdr:col>5</xdr:col>
      <xdr:colOff>747713</xdr:colOff>
      <xdr:row>34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A26DF6-473D-441A-AC00-58F0449CEF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13</xdr:row>
      <xdr:rowOff>56492</xdr:rowOff>
    </xdr:from>
    <xdr:to>
      <xdr:col>9</xdr:col>
      <xdr:colOff>304800</xdr:colOff>
      <xdr:row>37</xdr:row>
      <xdr:rowOff>65098</xdr:rowOff>
    </xdr:to>
    <xdr:graphicFrame macro="">
      <xdr:nvGraphicFramePr>
        <xdr:cNvPr id="5" name="Chart 4" descr="Casos conformados de Covid-19 según inicio de síntomas ">
          <a:extLst>
            <a:ext uri="{FF2B5EF4-FFF2-40B4-BE49-F238E27FC236}">
              <a16:creationId xmlns:a16="http://schemas.microsoft.com/office/drawing/2014/main" id="{3A1CE27E-39BA-034D-93AC-BD4F633BD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92981</xdr:rowOff>
    </xdr:from>
    <xdr:to>
      <xdr:col>5</xdr:col>
      <xdr:colOff>0</xdr:colOff>
      <xdr:row>33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123824</xdr:rowOff>
    </xdr:from>
    <xdr:to>
      <xdr:col>8</xdr:col>
      <xdr:colOff>600075</xdr:colOff>
      <xdr:row>32</xdr:row>
      <xdr:rowOff>95249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95249</xdr:rowOff>
    </xdr:from>
    <xdr:to>
      <xdr:col>6</xdr:col>
      <xdr:colOff>323849</xdr:colOff>
      <xdr:row>29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12</xdr:row>
      <xdr:rowOff>0</xdr:rowOff>
    </xdr:from>
    <xdr:to>
      <xdr:col>5</xdr:col>
      <xdr:colOff>9524</xdr:colOff>
      <xdr:row>27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12</xdr:row>
      <xdr:rowOff>95249</xdr:rowOff>
    </xdr:from>
    <xdr:to>
      <xdr:col>6</xdr:col>
      <xdr:colOff>57150</xdr:colOff>
      <xdr:row>28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95249</xdr:rowOff>
    </xdr:from>
    <xdr:to>
      <xdr:col>5</xdr:col>
      <xdr:colOff>671514</xdr:colOff>
      <xdr:row>32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0F419A-0D0D-4B7E-B920-FE7E73F2B28D}" name="Tabla13" displayName="Tabla13" ref="A1:C12" totalsRowShown="0" headerRowDxfId="6" dataDxfId="7" headerRowBorderDxfId="11">
  <autoFilter ref="A1:C12" xr:uid="{066632D9-84C3-427A-9E31-8E3851B8FC72}"/>
  <tableColumns count="3">
    <tableColumn id="1" xr3:uid="{CB8A5D62-4DFE-4CD0-A0F2-3821FDD9000B}" name="Mes " dataDxfId="10"/>
    <tableColumn id="2" xr3:uid="{AAACD2FE-45BE-4964-9703-3A69956D5B00}" name="Casos confirmados" dataDxfId="9"/>
    <tableColumn id="3" xr3:uid="{E1973589-4E49-48F6-B5BB-F6AA6DA0B731}" name="Casos confirmados acumulados" dataDxfId="8">
      <calculatedColumnFormula>C1+B2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a612" displayName="Tabla612" ref="A1:C12" totalsRowShown="0" headerRowDxfId="46" headerRowBorderDxfId="45" tableBorderDxfId="44" totalsRowBorderDxfId="43">
  <autoFilter ref="A1:C12" xr:uid="{00000000-0009-0000-0100-00000B000000}"/>
  <tableColumns count="3">
    <tableColumn id="1" xr3:uid="{00000000-0010-0000-0700-000001000000}" name="Mes" dataDxfId="42"/>
    <tableColumn id="3" xr3:uid="{00000000-0010-0000-0700-000003000000}" name="Casos confirmados" dataDxfId="41"/>
    <tableColumn id="2" xr3:uid="{00000000-0010-0000-0700-000002000000}" name="Casos confirmados acumulados" dataDxfId="40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8000000}" name="Tabla913" displayName="Tabla913" ref="A1:C12" totalsRowShown="0" headerRowDxfId="39" headerRowBorderDxfId="38" tableBorderDxfId="37" totalsRowBorderDxfId="36">
  <autoFilter ref="A1:C12" xr:uid="{00000000-0009-0000-0100-00000C000000}"/>
  <tableColumns count="3">
    <tableColumn id="1" xr3:uid="{00000000-0010-0000-0800-000001000000}" name="Mes" dataDxfId="35"/>
    <tableColumn id="3" xr3:uid="{00000000-0010-0000-0800-000003000000}" name="Casos confirmados" dataDxfId="34">
      <calculatedColumnFormula>C2-C1</calculatedColumnFormula>
    </tableColumn>
    <tableColumn id="2" xr3:uid="{00000000-0010-0000-0800-000002000000}" name="Casos confirmados acumulados" dataDxfId="3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A1:C12" totalsRowShown="0" headerRowDxfId="32" headerRowBorderDxfId="31" tableBorderDxfId="30" totalsRowBorderDxfId="29">
  <autoFilter ref="A1:C12" xr:uid="{00000000-0009-0000-0100-000007000000}"/>
  <tableColumns count="3">
    <tableColumn id="1" xr3:uid="{00000000-0010-0000-0900-000001000000}" name="Mes" dataDxfId="28"/>
    <tableColumn id="3" xr3:uid="{00000000-0010-0000-0900-000003000000}" name="Casos confirmados" dataDxfId="27"/>
    <tableColumn id="2" xr3:uid="{00000000-0010-0000-0900-000002000000}" name="Casos confirmados acumulados" dataDxfId="26"/>
  </tableColumns>
  <tableStyleInfo name="TableStyleMedium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a8" displayName="Tabla8" ref="A1:C12" totalsRowShown="0" headerRowDxfId="25" headerRowBorderDxfId="24" tableBorderDxfId="23" totalsRowBorderDxfId="22">
  <autoFilter ref="A1:C12" xr:uid="{00000000-0009-0000-0100-000008000000}"/>
  <tableColumns count="3">
    <tableColumn id="1" xr3:uid="{00000000-0010-0000-0A00-000001000000}" name="Mes" dataDxfId="21"/>
    <tableColumn id="3" xr3:uid="{00000000-0010-0000-0A00-000003000000}" name="Casos confirmados" dataDxfId="20"/>
    <tableColumn id="2" xr3:uid="{00000000-0010-0000-0A00-000002000000}" name="Casos confirmados acumulados" dataDxfId="1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Tabla9" displayName="Tabla9" ref="A1:C12" totalsRowShown="0" headerRowDxfId="18" headerRowBorderDxfId="17" tableBorderDxfId="16" totalsRowBorderDxfId="15">
  <autoFilter ref="A1:C12" xr:uid="{00000000-0009-0000-0100-000009000000}"/>
  <tableColumns count="3">
    <tableColumn id="1" xr3:uid="{00000000-0010-0000-0B00-000001000000}" name="Mes" dataDxfId="14"/>
    <tableColumn id="3" xr3:uid="{00000000-0010-0000-0B00-000003000000}" name="Casos confirmados" dataDxfId="13"/>
    <tableColumn id="2" xr3:uid="{00000000-0010-0000-0B00-000002000000}" name="Casos confirmados acumulados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5FCACF-E052-4FFA-A22D-6497D9F3FC4D}" name="Tabla1315" displayName="Tabla1315" ref="A1:C12" totalsRowShown="0" headerRowDxfId="5" dataDxfId="4" headerRowBorderDxfId="3">
  <autoFilter ref="A1:C12" xr:uid="{0B9B2D26-B6DC-4207-99E9-5E1F750E3977}"/>
  <tableColumns count="3">
    <tableColumn id="1" xr3:uid="{8680D9CC-85F3-475C-8AEC-9AF7711E8FC9}" name="Mes " dataDxfId="2"/>
    <tableColumn id="2" xr3:uid="{26D6827E-8897-4275-9A2E-C0F8A33C3545}" name="Casos confirmados" dataDxfId="1"/>
    <tableColumn id="3" xr3:uid="{EECECE15-48FE-4D88-8AF3-CA6A40995414}" name="Casos confirmados acumulados" dataDxfId="0">
      <calculatedColumnFormula>C1+B2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a111" displayName="Tabla111" ref="A1:C12" totalsRowShown="0">
  <autoFilter ref="A1:C12" xr:uid="{00000000-0009-0000-0100-00000A000000}"/>
  <tableColumns count="3">
    <tableColumn id="1" xr3:uid="{00000000-0010-0000-0000-000001000000}" name="Mes " dataDxfId="94"/>
    <tableColumn id="2" xr3:uid="{00000000-0010-0000-0000-000002000000}" name="Casos confirmados" dataDxfId="93"/>
    <tableColumn id="3" xr3:uid="{00000000-0010-0000-0000-000003000000}" name="Casos confirmados acumulados" dataDxfId="92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:C12" totalsRowShown="0" headerRowDxfId="91" dataDxfId="89" headerRowBorderDxfId="90" tableBorderDxfId="88" totalsRowBorderDxfId="87">
  <autoFilter ref="A1:C12" xr:uid="{00000000-0009-0000-0100-000002000000}"/>
  <tableColumns count="3">
    <tableColumn id="1" xr3:uid="{00000000-0010-0000-0100-000001000000}" name="Mes" dataDxfId="86"/>
    <tableColumn id="3" xr3:uid="{00000000-0010-0000-0100-000003000000}" name="Casos confirmados" dataDxfId="85"/>
    <tableColumn id="2" xr3:uid="{00000000-0010-0000-0100-000002000000}" name="Casos confirmados acumulados" dataDxfId="8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1:C12" totalsRowShown="0" headerRowDxfId="83" dataDxfId="81" headerRowBorderDxfId="82" tableBorderDxfId="80" totalsRowBorderDxfId="79">
  <autoFilter ref="A1:C12" xr:uid="{00000000-0009-0000-0100-000003000000}"/>
  <tableColumns count="3">
    <tableColumn id="1" xr3:uid="{00000000-0010-0000-0200-000001000000}" name="Mes" dataDxfId="78"/>
    <tableColumn id="3" xr3:uid="{00000000-0010-0000-0200-000003000000}" name="Casos confirmados" dataDxfId="77"/>
    <tableColumn id="2" xr3:uid="{00000000-0010-0000-0200-000002000000}" name="Casos confirmados acumulados" dataDxfId="76"/>
  </tableColumns>
  <tableStyleInfo name="TableStyleMedium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1:C12" totalsRowShown="0" headerRowDxfId="75" dataDxfId="73" headerRowBorderDxfId="74" tableBorderDxfId="72" totalsRowBorderDxfId="71">
  <autoFilter ref="A1:C12" xr:uid="{00000000-0009-0000-0100-000005000000}"/>
  <tableColumns count="3">
    <tableColumn id="1" xr3:uid="{00000000-0010-0000-0300-000001000000}" name="Mes" dataDxfId="70"/>
    <tableColumn id="3" xr3:uid="{00000000-0010-0000-0300-000003000000}" name="Casos confirmados" dataDxfId="69"/>
    <tableColumn id="2" xr3:uid="{00000000-0010-0000-0300-000002000000}" name="Casos confirmados acumulados" dataDxfId="68"/>
  </tableColumns>
  <tableStyleInfo name="TableStyleMedium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C12" totalsRowShown="0" headerRowDxfId="67" headerRowBorderDxfId="66" tableBorderDxfId="65" totalsRowBorderDxfId="64">
  <autoFilter ref="A1:C12" xr:uid="{00000000-0009-0000-0100-000001000000}"/>
  <tableColumns count="3">
    <tableColumn id="1" xr3:uid="{00000000-0010-0000-0400-000001000000}" name="Mes" dataDxfId="63"/>
    <tableColumn id="4" xr3:uid="{00000000-0010-0000-0400-000004000000}" name="Casos confirmados " dataDxfId="62"/>
    <tableColumn id="2" xr3:uid="{00000000-0010-0000-0400-000002000000}" name="Casos confirmados acumulados" dataDxfId="61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1:C12" totalsRowShown="0" headerRowDxfId="60" headerRowBorderDxfId="59" tableBorderDxfId="58" totalsRowBorderDxfId="57">
  <autoFilter ref="A1:C12" xr:uid="{00000000-0009-0000-0100-000004000000}"/>
  <tableColumns count="3">
    <tableColumn id="1" xr3:uid="{00000000-0010-0000-0500-000001000000}" name="Mes" dataDxfId="56"/>
    <tableColumn id="3" xr3:uid="{00000000-0010-0000-0500-000003000000}" name="Casos confirmados" dataDxfId="55"/>
    <tableColumn id="2" xr3:uid="{00000000-0010-0000-0500-000002000000}" name="Casos confirmados acumulados" dataDxfId="54"/>
  </tableColumns>
  <tableStyleInfo name="TableStyleMedium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6" displayName="Tabla6" ref="A1:C12" totalsRowShown="0" headerRowDxfId="53" headerRowBorderDxfId="52" tableBorderDxfId="51" totalsRowBorderDxfId="50">
  <autoFilter ref="A1:C12" xr:uid="{00000000-0009-0000-0100-000006000000}"/>
  <tableColumns count="3">
    <tableColumn id="1" xr3:uid="{00000000-0010-0000-0600-000001000000}" name="Mes" dataDxfId="49"/>
    <tableColumn id="3" xr3:uid="{00000000-0010-0000-0600-000003000000}" name="Casos confirmados" dataDxfId="48"/>
    <tableColumn id="2" xr3:uid="{00000000-0010-0000-0600-000002000000}" name="Casos confirmados acumulados" dataDxfId="4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D6A5-18BE-48B8-B153-D77A4B97D92C}">
  <dimension ref="A1:C12"/>
  <sheetViews>
    <sheetView tabSelected="1" workbookViewId="0">
      <selection sqref="A1:C12"/>
    </sheetView>
  </sheetViews>
  <sheetFormatPr baseColWidth="10" defaultRowHeight="15" x14ac:dyDescent="0.25"/>
  <cols>
    <col min="2" max="2" width="19.5703125" customWidth="1"/>
    <col min="3" max="3" width="30.5703125" customWidth="1"/>
  </cols>
  <sheetData>
    <row r="1" spans="1:3" ht="15.75" thickBot="1" x14ac:dyDescent="0.3">
      <c r="A1" s="24" t="s">
        <v>11</v>
      </c>
      <c r="B1" s="25" t="s">
        <v>1</v>
      </c>
      <c r="C1" s="26" t="s">
        <v>9</v>
      </c>
    </row>
    <row r="2" spans="1:3" ht="15.75" thickTop="1" x14ac:dyDescent="0.25">
      <c r="A2" s="23" t="s">
        <v>2</v>
      </c>
      <c r="B2" s="23">
        <v>0</v>
      </c>
      <c r="C2" s="23">
        <f>B2</f>
        <v>0</v>
      </c>
    </row>
    <row r="3" spans="1:3" x14ac:dyDescent="0.25">
      <c r="A3" s="23" t="s">
        <v>3</v>
      </c>
      <c r="B3" s="23">
        <v>1</v>
      </c>
      <c r="C3" s="23">
        <f>C2+B3</f>
        <v>1</v>
      </c>
    </row>
    <row r="4" spans="1:3" x14ac:dyDescent="0.25">
      <c r="A4" s="23" t="s">
        <v>4</v>
      </c>
      <c r="B4" s="23">
        <v>0</v>
      </c>
      <c r="C4" s="23">
        <f>C3+B4</f>
        <v>1</v>
      </c>
    </row>
    <row r="5" spans="1:3" x14ac:dyDescent="0.25">
      <c r="A5" s="23" t="s">
        <v>5</v>
      </c>
      <c r="B5" s="23">
        <v>4</v>
      </c>
      <c r="C5" s="23">
        <f>C4+B5</f>
        <v>5</v>
      </c>
    </row>
    <row r="6" spans="1:3" x14ac:dyDescent="0.25">
      <c r="A6" s="23" t="s">
        <v>6</v>
      </c>
      <c r="B6" s="23">
        <v>74</v>
      </c>
      <c r="C6" s="23">
        <f>C5+B6</f>
        <v>79</v>
      </c>
    </row>
    <row r="7" spans="1:3" x14ac:dyDescent="0.25">
      <c r="A7" s="23" t="s">
        <v>7</v>
      </c>
      <c r="B7" s="23">
        <v>36</v>
      </c>
      <c r="C7" s="23">
        <f>C6+B7</f>
        <v>115</v>
      </c>
    </row>
    <row r="8" spans="1:3" x14ac:dyDescent="0.25">
      <c r="A8" s="23" t="s">
        <v>12</v>
      </c>
      <c r="B8" s="23">
        <v>22</v>
      </c>
      <c r="C8" s="23">
        <f>C7+B8</f>
        <v>137</v>
      </c>
    </row>
    <row r="9" spans="1:3" x14ac:dyDescent="0.25">
      <c r="A9" s="23" t="s">
        <v>13</v>
      </c>
      <c r="B9" s="23">
        <v>23</v>
      </c>
      <c r="C9" s="23">
        <f>C8+B9</f>
        <v>160</v>
      </c>
    </row>
    <row r="10" spans="1:3" x14ac:dyDescent="0.25">
      <c r="A10" s="23" t="s">
        <v>15</v>
      </c>
      <c r="B10" s="23">
        <v>14</v>
      </c>
      <c r="C10" s="23">
        <f>C9+B10</f>
        <v>174</v>
      </c>
    </row>
    <row r="11" spans="1:3" x14ac:dyDescent="0.25">
      <c r="A11" s="23" t="s">
        <v>16</v>
      </c>
      <c r="B11" s="23">
        <v>44</v>
      </c>
      <c r="C11" s="23">
        <f>C10+B11</f>
        <v>218</v>
      </c>
    </row>
    <row r="12" spans="1:3" x14ac:dyDescent="0.25">
      <c r="A12" s="23" t="s">
        <v>17</v>
      </c>
      <c r="B12" s="23">
        <v>19</v>
      </c>
      <c r="C12" s="23">
        <f>C11+B12</f>
        <v>237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3.140625" customWidth="1"/>
    <col min="2" max="2" width="24" customWidth="1"/>
    <col min="3" max="3" width="35.285156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1</v>
      </c>
      <c r="C2" s="9">
        <v>1</v>
      </c>
    </row>
    <row r="3" spans="1:3" x14ac:dyDescent="0.25">
      <c r="A3" s="8" t="s">
        <v>3</v>
      </c>
      <c r="B3" s="13">
        <f t="shared" ref="B3:B8" si="0">C3-C2</f>
        <v>7</v>
      </c>
      <c r="C3" s="9">
        <v>8</v>
      </c>
    </row>
    <row r="4" spans="1:3" x14ac:dyDescent="0.25">
      <c r="A4" s="8" t="s">
        <v>4</v>
      </c>
      <c r="B4" s="13">
        <f t="shared" si="0"/>
        <v>6</v>
      </c>
      <c r="C4" s="9">
        <v>14</v>
      </c>
    </row>
    <row r="5" spans="1:3" x14ac:dyDescent="0.25">
      <c r="A5" s="8" t="s">
        <v>5</v>
      </c>
      <c r="B5" s="13">
        <f t="shared" si="0"/>
        <v>62</v>
      </c>
      <c r="C5" s="9">
        <v>76</v>
      </c>
    </row>
    <row r="6" spans="1:3" x14ac:dyDescent="0.25">
      <c r="A6" s="8" t="s">
        <v>6</v>
      </c>
      <c r="B6" s="13">
        <f t="shared" si="0"/>
        <v>167</v>
      </c>
      <c r="C6" s="9">
        <v>243</v>
      </c>
    </row>
    <row r="7" spans="1:3" x14ac:dyDescent="0.25">
      <c r="A7" s="8" t="s">
        <v>7</v>
      </c>
      <c r="B7" s="13">
        <f t="shared" si="0"/>
        <v>378</v>
      </c>
      <c r="C7" s="9">
        <v>621</v>
      </c>
    </row>
    <row r="8" spans="1:3" x14ac:dyDescent="0.25">
      <c r="A8" s="10" t="s">
        <v>8</v>
      </c>
      <c r="B8" s="14">
        <f t="shared" si="0"/>
        <v>492</v>
      </c>
      <c r="C8" s="11">
        <v>1113</v>
      </c>
    </row>
    <row r="9" spans="1:3" x14ac:dyDescent="0.25">
      <c r="A9" s="8" t="s">
        <v>13</v>
      </c>
      <c r="B9" s="13">
        <f>C9-C8</f>
        <v>1031</v>
      </c>
      <c r="C9" s="9">
        <v>2144</v>
      </c>
    </row>
    <row r="10" spans="1:3" x14ac:dyDescent="0.25">
      <c r="A10" s="8" t="s">
        <v>15</v>
      </c>
      <c r="B10" s="13">
        <f>C10-C9</f>
        <v>1134</v>
      </c>
      <c r="C10" s="9">
        <v>3278</v>
      </c>
    </row>
    <row r="11" spans="1:3" x14ac:dyDescent="0.25">
      <c r="A11" s="8" t="s">
        <v>16</v>
      </c>
      <c r="B11" s="13">
        <f>C11-C10</f>
        <v>1071</v>
      </c>
      <c r="C11" s="9">
        <v>4349</v>
      </c>
    </row>
    <row r="12" spans="1:3" x14ac:dyDescent="0.25">
      <c r="A12" s="8" t="s">
        <v>17</v>
      </c>
      <c r="B12" s="13">
        <f>C12-C11</f>
        <v>429</v>
      </c>
      <c r="C12" s="9">
        <v>4778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4.7109375" customWidth="1"/>
    <col min="2" max="2" width="34" customWidth="1"/>
    <col min="3" max="3" width="31.425781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21">
        <v>0</v>
      </c>
      <c r="C2" s="9">
        <v>0</v>
      </c>
    </row>
    <row r="3" spans="1:3" x14ac:dyDescent="0.25">
      <c r="A3" s="8" t="s">
        <v>3</v>
      </c>
      <c r="B3" s="21">
        <f t="shared" ref="B3:B8" si="0">C3-C2</f>
        <v>2</v>
      </c>
      <c r="C3" s="9">
        <v>2</v>
      </c>
    </row>
    <row r="4" spans="1:3" x14ac:dyDescent="0.25">
      <c r="A4" s="8" t="s">
        <v>4</v>
      </c>
      <c r="B4" s="21">
        <f t="shared" si="0"/>
        <v>0</v>
      </c>
      <c r="C4" s="9">
        <v>2</v>
      </c>
    </row>
    <row r="5" spans="1:3" x14ac:dyDescent="0.25">
      <c r="A5" s="8" t="s">
        <v>5</v>
      </c>
      <c r="B5" s="21">
        <f t="shared" si="0"/>
        <v>7</v>
      </c>
      <c r="C5" s="9">
        <v>9</v>
      </c>
    </row>
    <row r="6" spans="1:3" x14ac:dyDescent="0.25">
      <c r="A6" s="8" t="s">
        <v>6</v>
      </c>
      <c r="B6" s="21">
        <f>C6-C5</f>
        <v>20</v>
      </c>
      <c r="C6" s="9">
        <v>29</v>
      </c>
    </row>
    <row r="7" spans="1:3" x14ac:dyDescent="0.25">
      <c r="A7" s="8" t="s">
        <v>7</v>
      </c>
      <c r="B7" s="21">
        <f t="shared" si="0"/>
        <v>24</v>
      </c>
      <c r="C7" s="9">
        <v>53</v>
      </c>
    </row>
    <row r="8" spans="1:3" x14ac:dyDescent="0.25">
      <c r="A8" s="10" t="s">
        <v>8</v>
      </c>
      <c r="B8" s="22">
        <f t="shared" si="0"/>
        <v>94</v>
      </c>
      <c r="C8" s="11">
        <v>147</v>
      </c>
    </row>
    <row r="9" spans="1:3" x14ac:dyDescent="0.25">
      <c r="A9" s="8" t="s">
        <v>13</v>
      </c>
      <c r="B9" s="21">
        <f>C9-C8</f>
        <v>95</v>
      </c>
      <c r="C9" s="9">
        <v>242</v>
      </c>
    </row>
    <row r="10" spans="1:3" x14ac:dyDescent="0.25">
      <c r="A10" s="8" t="s">
        <v>15</v>
      </c>
      <c r="B10" s="21">
        <f>C10-C9</f>
        <v>91</v>
      </c>
      <c r="C10" s="9">
        <v>333</v>
      </c>
    </row>
    <row r="11" spans="1:3" x14ac:dyDescent="0.25">
      <c r="A11" s="8" t="s">
        <v>16</v>
      </c>
      <c r="B11" s="21">
        <f>C11-C10</f>
        <v>85</v>
      </c>
      <c r="C11" s="9">
        <v>418</v>
      </c>
    </row>
    <row r="12" spans="1:3" x14ac:dyDescent="0.25">
      <c r="A12" s="8" t="s">
        <v>17</v>
      </c>
      <c r="B12" s="21">
        <f>C12-C11</f>
        <v>56</v>
      </c>
      <c r="C12" s="9">
        <v>474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4.42578125" customWidth="1"/>
    <col min="2" max="2" width="24.5703125" customWidth="1"/>
    <col min="3" max="3" width="35.425781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2</v>
      </c>
      <c r="C2" s="9">
        <v>2</v>
      </c>
    </row>
    <row r="3" spans="1:3" x14ac:dyDescent="0.25">
      <c r="A3" s="8" t="s">
        <v>3</v>
      </c>
      <c r="B3" s="13">
        <v>15</v>
      </c>
      <c r="C3" s="9">
        <v>17</v>
      </c>
    </row>
    <row r="4" spans="1:3" x14ac:dyDescent="0.25">
      <c r="A4" s="8" t="s">
        <v>4</v>
      </c>
      <c r="B4" s="13">
        <v>74</v>
      </c>
      <c r="C4" s="9">
        <v>91</v>
      </c>
    </row>
    <row r="5" spans="1:3" x14ac:dyDescent="0.25">
      <c r="A5" s="8" t="s">
        <v>5</v>
      </c>
      <c r="B5" s="13">
        <v>255</v>
      </c>
      <c r="C5" s="9">
        <v>346</v>
      </c>
    </row>
    <row r="6" spans="1:3" x14ac:dyDescent="0.25">
      <c r="A6" s="8" t="s">
        <v>6</v>
      </c>
      <c r="B6" s="13">
        <v>1692</v>
      </c>
      <c r="C6" s="9">
        <v>2038</v>
      </c>
    </row>
    <row r="7" spans="1:3" x14ac:dyDescent="0.25">
      <c r="A7" s="8" t="s">
        <v>7</v>
      </c>
      <c r="B7" s="13">
        <v>2992</v>
      </c>
      <c r="C7" s="9">
        <v>5030</v>
      </c>
    </row>
    <row r="8" spans="1:3" x14ac:dyDescent="0.25">
      <c r="A8" s="10" t="s">
        <v>8</v>
      </c>
      <c r="B8" s="14">
        <f>C8-C7</f>
        <v>4462</v>
      </c>
      <c r="C8" s="11">
        <v>9492</v>
      </c>
    </row>
    <row r="9" spans="1:3" x14ac:dyDescent="0.25">
      <c r="A9" s="8" t="s">
        <v>13</v>
      </c>
      <c r="B9" s="13">
        <f>C9-C8</f>
        <v>3769</v>
      </c>
      <c r="C9" s="9">
        <v>13261</v>
      </c>
    </row>
    <row r="10" spans="1:3" x14ac:dyDescent="0.25">
      <c r="A10" s="8" t="s">
        <v>15</v>
      </c>
      <c r="B10" s="13">
        <f>C10-C9</f>
        <v>2531</v>
      </c>
      <c r="C10" s="9">
        <v>15792</v>
      </c>
    </row>
    <row r="11" spans="1:3" x14ac:dyDescent="0.25">
      <c r="A11" s="8" t="s">
        <v>16</v>
      </c>
      <c r="B11" s="13">
        <f>C11-C10</f>
        <v>2912</v>
      </c>
      <c r="C11" s="9">
        <v>18704</v>
      </c>
    </row>
    <row r="12" spans="1:3" x14ac:dyDescent="0.25">
      <c r="A12" s="8" t="s">
        <v>17</v>
      </c>
      <c r="B12" s="13">
        <f>C12-C11</f>
        <v>2544</v>
      </c>
      <c r="C12" s="9">
        <v>21248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3.7109375" customWidth="1"/>
    <col min="2" max="2" width="25.7109375" customWidth="1"/>
    <col min="3" max="3" width="37.285156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1</v>
      </c>
      <c r="C2" s="9">
        <v>1</v>
      </c>
    </row>
    <row r="3" spans="1:3" x14ac:dyDescent="0.25">
      <c r="A3" s="8" t="s">
        <v>3</v>
      </c>
      <c r="B3" s="13">
        <v>6</v>
      </c>
      <c r="C3" s="9">
        <v>7</v>
      </c>
    </row>
    <row r="4" spans="1:3" x14ac:dyDescent="0.25">
      <c r="A4" s="8" t="s">
        <v>4</v>
      </c>
      <c r="B4" s="13">
        <v>0</v>
      </c>
      <c r="C4" s="9">
        <v>7</v>
      </c>
    </row>
    <row r="5" spans="1:3" x14ac:dyDescent="0.25">
      <c r="A5" s="8" t="s">
        <v>5</v>
      </c>
      <c r="B5" s="13">
        <v>15</v>
      </c>
      <c r="C5" s="9">
        <v>22</v>
      </c>
    </row>
    <row r="6" spans="1:3" x14ac:dyDescent="0.25">
      <c r="A6" s="8" t="s">
        <v>6</v>
      </c>
      <c r="B6" s="13">
        <v>78</v>
      </c>
      <c r="C6" s="9">
        <v>100</v>
      </c>
    </row>
    <row r="7" spans="1:3" x14ac:dyDescent="0.25">
      <c r="A7" s="8" t="s">
        <v>7</v>
      </c>
      <c r="B7" s="13">
        <v>47</v>
      </c>
      <c r="C7" s="9">
        <v>147</v>
      </c>
    </row>
    <row r="8" spans="1:3" x14ac:dyDescent="0.25">
      <c r="A8" s="10" t="s">
        <v>8</v>
      </c>
      <c r="B8" s="14">
        <f>C8-C7</f>
        <v>23</v>
      </c>
      <c r="C8" s="11">
        <v>170</v>
      </c>
    </row>
    <row r="9" spans="1:3" x14ac:dyDescent="0.25">
      <c r="A9" s="8" t="s">
        <v>13</v>
      </c>
      <c r="B9" s="13">
        <f>C9-C8</f>
        <v>11</v>
      </c>
      <c r="C9" s="9">
        <v>181</v>
      </c>
    </row>
    <row r="10" spans="1:3" x14ac:dyDescent="0.25">
      <c r="A10" s="8" t="s">
        <v>15</v>
      </c>
      <c r="B10" s="13">
        <f>C10-C9</f>
        <v>20</v>
      </c>
      <c r="C10" s="9">
        <v>201</v>
      </c>
    </row>
    <row r="11" spans="1:3" x14ac:dyDescent="0.25">
      <c r="A11" s="8" t="s">
        <v>16</v>
      </c>
      <c r="B11" s="13">
        <f>C11-C10</f>
        <v>41</v>
      </c>
      <c r="C11" s="9">
        <v>242</v>
      </c>
    </row>
    <row r="12" spans="1:3" x14ac:dyDescent="0.25">
      <c r="A12" s="8" t="s">
        <v>17</v>
      </c>
      <c r="B12" s="13">
        <f>C12-C11</f>
        <v>16</v>
      </c>
      <c r="C12" s="9">
        <v>258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2"/>
  <sheetViews>
    <sheetView topLeftCell="B1" workbookViewId="0">
      <selection activeCell="C12" sqref="C12"/>
    </sheetView>
  </sheetViews>
  <sheetFormatPr baseColWidth="10" defaultColWidth="10.7109375" defaultRowHeight="15" x14ac:dyDescent="0.25"/>
  <cols>
    <col min="1" max="1" width="14.7109375" customWidth="1"/>
    <col min="2" max="2" width="34" customWidth="1"/>
    <col min="3" max="3" width="31.425781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0</v>
      </c>
      <c r="C2" s="9">
        <v>0</v>
      </c>
    </row>
    <row r="3" spans="1:3" x14ac:dyDescent="0.25">
      <c r="A3" s="8" t="s">
        <v>3</v>
      </c>
      <c r="B3" s="13">
        <v>3</v>
      </c>
      <c r="C3" s="9">
        <v>3</v>
      </c>
    </row>
    <row r="4" spans="1:3" x14ac:dyDescent="0.25">
      <c r="A4" s="8" t="s">
        <v>4</v>
      </c>
      <c r="B4" s="13">
        <v>18</v>
      </c>
      <c r="C4" s="9">
        <v>21</v>
      </c>
    </row>
    <row r="5" spans="1:3" x14ac:dyDescent="0.25">
      <c r="A5" s="8" t="s">
        <v>5</v>
      </c>
      <c r="B5" s="13">
        <v>57</v>
      </c>
      <c r="C5" s="9">
        <v>78</v>
      </c>
    </row>
    <row r="6" spans="1:3" x14ac:dyDescent="0.25">
      <c r="A6" s="8" t="s">
        <v>6</v>
      </c>
      <c r="B6" s="13">
        <v>152</v>
      </c>
      <c r="C6" s="9">
        <v>230</v>
      </c>
    </row>
    <row r="7" spans="1:3" x14ac:dyDescent="0.25">
      <c r="A7" s="8" t="s">
        <v>7</v>
      </c>
      <c r="B7" s="13">
        <v>100</v>
      </c>
      <c r="C7" s="9">
        <v>330</v>
      </c>
    </row>
    <row r="8" spans="1:3" x14ac:dyDescent="0.25">
      <c r="A8" s="10" t="s">
        <v>8</v>
      </c>
      <c r="B8" s="14">
        <f>C8-C7</f>
        <v>59</v>
      </c>
      <c r="C8" s="11">
        <v>389</v>
      </c>
    </row>
    <row r="9" spans="1:3" x14ac:dyDescent="0.25">
      <c r="A9" s="8" t="s">
        <v>13</v>
      </c>
      <c r="B9" s="13">
        <f>C9-C8</f>
        <v>35</v>
      </c>
      <c r="C9" s="9">
        <v>424</v>
      </c>
    </row>
    <row r="10" spans="1:3" x14ac:dyDescent="0.25">
      <c r="A10" s="8" t="s">
        <v>15</v>
      </c>
      <c r="B10" s="13">
        <f>C10-C9</f>
        <v>33</v>
      </c>
      <c r="C10" s="9">
        <v>457</v>
      </c>
    </row>
    <row r="11" spans="1:3" x14ac:dyDescent="0.25">
      <c r="A11" s="8" t="s">
        <v>16</v>
      </c>
      <c r="B11" s="13">
        <f>C11-C10</f>
        <v>32</v>
      </c>
      <c r="C11" s="9">
        <v>489</v>
      </c>
    </row>
    <row r="12" spans="1:3" x14ac:dyDescent="0.25">
      <c r="A12" s="8" t="s">
        <v>17</v>
      </c>
      <c r="B12" s="13">
        <f>C12-C11</f>
        <v>29</v>
      </c>
      <c r="C12" s="9">
        <v>518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ABC5-F329-4E12-B6F8-1A1D15F52762}">
  <dimension ref="A1:C12"/>
  <sheetViews>
    <sheetView topLeftCell="A10" workbookViewId="0">
      <selection activeCell="H22" sqref="H22"/>
    </sheetView>
  </sheetViews>
  <sheetFormatPr baseColWidth="10" defaultRowHeight="15" x14ac:dyDescent="0.25"/>
  <cols>
    <col min="2" max="2" width="22.140625" bestFit="1" customWidth="1"/>
    <col min="3" max="3" width="33.42578125" bestFit="1" customWidth="1"/>
  </cols>
  <sheetData>
    <row r="1" spans="1:3" ht="15.75" thickBot="1" x14ac:dyDescent="0.3">
      <c r="A1" s="24" t="s">
        <v>11</v>
      </c>
      <c r="B1" s="25" t="s">
        <v>1</v>
      </c>
      <c r="C1" s="26" t="s">
        <v>9</v>
      </c>
    </row>
    <row r="2" spans="1:3" ht="15.75" thickTop="1" x14ac:dyDescent="0.25">
      <c r="A2" s="23" t="s">
        <v>2</v>
      </c>
      <c r="B2" s="23">
        <v>0</v>
      </c>
      <c r="C2" s="23">
        <f>B2</f>
        <v>0</v>
      </c>
    </row>
    <row r="3" spans="1:3" x14ac:dyDescent="0.25">
      <c r="A3" s="23" t="s">
        <v>3</v>
      </c>
      <c r="B3" s="23">
        <v>1</v>
      </c>
      <c r="C3" s="23">
        <f>C2+B3</f>
        <v>1</v>
      </c>
    </row>
    <row r="4" spans="1:3" x14ac:dyDescent="0.25">
      <c r="A4" s="23" t="s">
        <v>4</v>
      </c>
      <c r="B4" s="23">
        <v>0</v>
      </c>
      <c r="C4" s="23">
        <f>C3+B4</f>
        <v>1</v>
      </c>
    </row>
    <row r="5" spans="1:3" x14ac:dyDescent="0.25">
      <c r="A5" s="23" t="s">
        <v>5</v>
      </c>
      <c r="B5" s="23">
        <v>3</v>
      </c>
      <c r="C5" s="23">
        <f>C4+B5</f>
        <v>4</v>
      </c>
    </row>
    <row r="6" spans="1:3" x14ac:dyDescent="0.25">
      <c r="A6" s="23" t="s">
        <v>6</v>
      </c>
      <c r="B6" s="23">
        <v>9</v>
      </c>
      <c r="C6" s="23">
        <f>C5+B6</f>
        <v>13</v>
      </c>
    </row>
    <row r="7" spans="1:3" x14ac:dyDescent="0.25">
      <c r="A7" s="23" t="s">
        <v>7</v>
      </c>
      <c r="B7" s="23">
        <v>17</v>
      </c>
      <c r="C7" s="23">
        <f>C6+B7</f>
        <v>30</v>
      </c>
    </row>
    <row r="8" spans="1:3" x14ac:dyDescent="0.25">
      <c r="A8" s="23" t="s">
        <v>12</v>
      </c>
      <c r="B8" s="23">
        <v>50</v>
      </c>
      <c r="C8" s="23">
        <f>C7+B8</f>
        <v>80</v>
      </c>
    </row>
    <row r="9" spans="1:3" x14ac:dyDescent="0.25">
      <c r="A9" s="23" t="s">
        <v>13</v>
      </c>
      <c r="B9" s="23">
        <v>34</v>
      </c>
      <c r="C9" s="23">
        <f>C8+B9</f>
        <v>114</v>
      </c>
    </row>
    <row r="10" spans="1:3" x14ac:dyDescent="0.25">
      <c r="A10" s="23" t="s">
        <v>15</v>
      </c>
      <c r="B10" s="23">
        <v>29</v>
      </c>
      <c r="C10" s="23">
        <f>C9+B10</f>
        <v>143</v>
      </c>
    </row>
    <row r="11" spans="1:3" x14ac:dyDescent="0.25">
      <c r="A11" s="23" t="s">
        <v>16</v>
      </c>
      <c r="B11" s="23">
        <v>32</v>
      </c>
      <c r="C11" s="23">
        <f>C10+B11</f>
        <v>175</v>
      </c>
    </row>
    <row r="12" spans="1:3" x14ac:dyDescent="0.25">
      <c r="A12" s="23" t="s">
        <v>17</v>
      </c>
      <c r="B12" s="23">
        <v>22</v>
      </c>
      <c r="C12" s="23">
        <f>C11+B12</f>
        <v>197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workbookViewId="0">
      <selection activeCell="B9" sqref="B9"/>
    </sheetView>
  </sheetViews>
  <sheetFormatPr baseColWidth="10" defaultColWidth="10.7109375" defaultRowHeight="15" x14ac:dyDescent="0.25"/>
  <cols>
    <col min="1" max="1" width="12" style="20" customWidth="1"/>
    <col min="2" max="2" width="24.28515625" style="20" customWidth="1"/>
    <col min="3" max="3" width="31" style="20" customWidth="1"/>
  </cols>
  <sheetData>
    <row r="1" spans="1:3" x14ac:dyDescent="0.25">
      <c r="A1" s="20" t="s">
        <v>11</v>
      </c>
      <c r="B1" s="20" t="s">
        <v>1</v>
      </c>
      <c r="C1" s="20" t="s">
        <v>9</v>
      </c>
    </row>
    <row r="2" spans="1:3" x14ac:dyDescent="0.25">
      <c r="A2" s="20" t="s">
        <v>2</v>
      </c>
      <c r="B2" s="20">
        <v>906</v>
      </c>
      <c r="C2" s="20">
        <v>906</v>
      </c>
    </row>
    <row r="3" spans="1:3" x14ac:dyDescent="0.25">
      <c r="A3" s="20" t="s">
        <v>3</v>
      </c>
      <c r="B3" s="20">
        <v>5601</v>
      </c>
      <c r="C3" s="20">
        <v>6507</v>
      </c>
    </row>
    <row r="4" spans="1:3" x14ac:dyDescent="0.25">
      <c r="A4" s="20" t="s">
        <v>4</v>
      </c>
      <c r="B4" s="20">
        <v>22876</v>
      </c>
      <c r="C4" s="20">
        <v>29383</v>
      </c>
    </row>
    <row r="5" spans="1:3" x14ac:dyDescent="0.25">
      <c r="A5" s="20" t="s">
        <v>5</v>
      </c>
      <c r="B5" s="20">
        <v>68463</v>
      </c>
      <c r="C5" s="20">
        <v>97846</v>
      </c>
    </row>
    <row r="6" spans="1:3" x14ac:dyDescent="0.25">
      <c r="A6" s="20" t="s">
        <v>6</v>
      </c>
      <c r="B6" s="20">
        <v>197662</v>
      </c>
      <c r="C6" s="20">
        <v>295508</v>
      </c>
    </row>
    <row r="7" spans="1:3" x14ac:dyDescent="0.25">
      <c r="A7" s="20" t="s">
        <v>7</v>
      </c>
      <c r="B7" s="20">
        <v>319660</v>
      </c>
      <c r="C7" s="20">
        <v>615168</v>
      </c>
    </row>
    <row r="8" spans="1:3" x14ac:dyDescent="0.25">
      <c r="A8" s="20" t="s">
        <v>12</v>
      </c>
      <c r="B8" s="20">
        <f>C8-C7</f>
        <v>214511</v>
      </c>
      <c r="C8" s="20">
        <v>829679</v>
      </c>
    </row>
    <row r="9" spans="1:3" x14ac:dyDescent="0.25">
      <c r="A9" s="20" t="s">
        <v>13</v>
      </c>
      <c r="B9" s="20">
        <f>C9-C8</f>
        <v>244505</v>
      </c>
      <c r="C9" s="20">
        <v>1074184</v>
      </c>
    </row>
    <row r="10" spans="1:3" x14ac:dyDescent="0.25">
      <c r="A10" s="20" t="s">
        <v>15</v>
      </c>
      <c r="B10" s="20">
        <f>C10-C9</f>
        <v>242622</v>
      </c>
      <c r="C10" s="20">
        <v>1316806</v>
      </c>
    </row>
    <row r="11" spans="1:3" x14ac:dyDescent="0.25">
      <c r="A11" s="20" t="s">
        <v>16</v>
      </c>
      <c r="B11" s="20">
        <f>C11-C10</f>
        <v>325969</v>
      </c>
      <c r="C11" s="20">
        <v>1642775</v>
      </c>
    </row>
    <row r="12" spans="1:3" x14ac:dyDescent="0.25">
      <c r="A12" s="20" t="s">
        <v>17</v>
      </c>
      <c r="B12" s="20">
        <f>C12-C11</f>
        <v>206326</v>
      </c>
      <c r="C12" s="20">
        <v>1849101</v>
      </c>
    </row>
    <row r="27" spans="9:9" x14ac:dyDescent="0.25">
      <c r="I27" t="s">
        <v>14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topLeftCell="B1" zoomScaleNormal="100" workbookViewId="0">
      <selection activeCell="C13" sqref="C13"/>
    </sheetView>
  </sheetViews>
  <sheetFormatPr baseColWidth="10" defaultColWidth="10.7109375" defaultRowHeight="15" x14ac:dyDescent="0.25"/>
  <cols>
    <col min="1" max="2" width="19.7109375" customWidth="1"/>
    <col min="3" max="3" width="33" customWidth="1"/>
    <col min="4" max="4" width="22.7109375" customWidth="1"/>
  </cols>
  <sheetData>
    <row r="1" spans="1:3" x14ac:dyDescent="0.25">
      <c r="A1" s="1" t="s">
        <v>0</v>
      </c>
      <c r="B1" s="15" t="s">
        <v>1</v>
      </c>
      <c r="C1" s="2" t="s">
        <v>9</v>
      </c>
    </row>
    <row r="2" spans="1:3" x14ac:dyDescent="0.25">
      <c r="A2" s="3" t="s">
        <v>2</v>
      </c>
      <c r="B2" s="18">
        <v>116</v>
      </c>
      <c r="C2" s="4">
        <v>116</v>
      </c>
    </row>
    <row r="3" spans="1:3" x14ac:dyDescent="0.25">
      <c r="A3" s="3" t="s">
        <v>3</v>
      </c>
      <c r="B3" s="16">
        <v>867</v>
      </c>
      <c r="C3" s="4">
        <v>983</v>
      </c>
    </row>
    <row r="4" spans="1:3" x14ac:dyDescent="0.25">
      <c r="A4" s="3" t="s">
        <v>4</v>
      </c>
      <c r="B4" s="16">
        <v>2669</v>
      </c>
      <c r="C4" s="4">
        <v>3652</v>
      </c>
    </row>
    <row r="5" spans="1:3" x14ac:dyDescent="0.25">
      <c r="A5" s="3" t="s">
        <v>5</v>
      </c>
      <c r="B5" s="16">
        <v>6518</v>
      </c>
      <c r="C5" s="4">
        <v>10170</v>
      </c>
    </row>
    <row r="6" spans="1:3" x14ac:dyDescent="0.25">
      <c r="A6" s="3" t="s">
        <v>6</v>
      </c>
      <c r="B6" s="16">
        <v>16352</v>
      </c>
      <c r="C6" s="4">
        <v>26522</v>
      </c>
    </row>
    <row r="7" spans="1:3" x14ac:dyDescent="0.25">
      <c r="A7" s="3" t="s">
        <v>7</v>
      </c>
      <c r="B7" s="16">
        <v>21469</v>
      </c>
      <c r="C7" s="4">
        <v>47991</v>
      </c>
    </row>
    <row r="8" spans="1:3" x14ac:dyDescent="0.25">
      <c r="A8" s="5" t="s">
        <v>8</v>
      </c>
      <c r="B8" s="17">
        <f>C8-C7</f>
        <v>14711</v>
      </c>
      <c r="C8" s="4">
        <v>62702</v>
      </c>
    </row>
    <row r="9" spans="1:3" x14ac:dyDescent="0.25">
      <c r="A9" s="3" t="s">
        <v>13</v>
      </c>
      <c r="B9" s="16">
        <f>C9-C8</f>
        <v>20640</v>
      </c>
      <c r="C9" s="4">
        <v>83342</v>
      </c>
    </row>
    <row r="10" spans="1:3" x14ac:dyDescent="0.25">
      <c r="A10" s="3" t="s">
        <v>15</v>
      </c>
      <c r="B10" s="16">
        <f>C10-C9</f>
        <v>24716</v>
      </c>
      <c r="C10" s="4">
        <v>108058</v>
      </c>
    </row>
    <row r="11" spans="1:3" x14ac:dyDescent="0.25">
      <c r="A11" s="3" t="s">
        <v>16</v>
      </c>
      <c r="B11" s="16">
        <f>C11-C10</f>
        <v>29809</v>
      </c>
      <c r="C11" s="4">
        <v>137867</v>
      </c>
    </row>
    <row r="12" spans="1:3" x14ac:dyDescent="0.25">
      <c r="A12" s="3" t="s">
        <v>17</v>
      </c>
      <c r="B12" s="16">
        <f>C12-C11</f>
        <v>13393</v>
      </c>
      <c r="C12" s="4">
        <v>151260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2" width="19.42578125" customWidth="1"/>
    <col min="3" max="3" width="29.57031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81</v>
      </c>
      <c r="C2" s="9">
        <v>81</v>
      </c>
    </row>
    <row r="3" spans="1:3" x14ac:dyDescent="0.25">
      <c r="A3" s="8" t="s">
        <v>3</v>
      </c>
      <c r="B3" s="13">
        <v>697</v>
      </c>
      <c r="C3" s="9">
        <v>778</v>
      </c>
    </row>
    <row r="4" spans="1:3" x14ac:dyDescent="0.25">
      <c r="A4" s="8" t="s">
        <v>4</v>
      </c>
      <c r="B4" s="13">
        <f t="shared" ref="B4:B9" si="0">C4-C3</f>
        <v>1954</v>
      </c>
      <c r="C4" s="9">
        <v>2732</v>
      </c>
    </row>
    <row r="5" spans="1:3" x14ac:dyDescent="0.25">
      <c r="A5" s="8" t="s">
        <v>5</v>
      </c>
      <c r="B5" s="13">
        <f t="shared" si="0"/>
        <v>4796</v>
      </c>
      <c r="C5" s="9">
        <v>7528</v>
      </c>
    </row>
    <row r="6" spans="1:3" x14ac:dyDescent="0.25">
      <c r="A6" s="8" t="s">
        <v>6</v>
      </c>
      <c r="B6" s="13">
        <f t="shared" si="0"/>
        <v>13128</v>
      </c>
      <c r="C6" s="9">
        <v>20656</v>
      </c>
    </row>
    <row r="7" spans="1:3" x14ac:dyDescent="0.25">
      <c r="A7" s="8" t="s">
        <v>7</v>
      </c>
      <c r="B7" s="13">
        <f t="shared" si="0"/>
        <v>17056</v>
      </c>
      <c r="C7" s="9">
        <v>37712</v>
      </c>
    </row>
    <row r="8" spans="1:3" x14ac:dyDescent="0.25">
      <c r="A8" s="10" t="s">
        <v>8</v>
      </c>
      <c r="B8" s="14">
        <f t="shared" si="0"/>
        <v>10205</v>
      </c>
      <c r="C8" s="11">
        <v>47917</v>
      </c>
    </row>
    <row r="9" spans="1:3" x14ac:dyDescent="0.25">
      <c r="A9" s="8" t="s">
        <v>13</v>
      </c>
      <c r="B9" s="13">
        <f t="shared" si="0"/>
        <v>13044</v>
      </c>
      <c r="C9" s="9">
        <v>60961</v>
      </c>
    </row>
    <row r="10" spans="1:3" x14ac:dyDescent="0.25">
      <c r="A10" s="8" t="s">
        <v>15</v>
      </c>
      <c r="B10" s="13">
        <f>C10-C9</f>
        <v>15458</v>
      </c>
      <c r="C10" s="9">
        <v>76419</v>
      </c>
    </row>
    <row r="11" spans="1:3" x14ac:dyDescent="0.25">
      <c r="A11" s="8" t="s">
        <v>16</v>
      </c>
      <c r="B11" s="13">
        <f>C11-C10</f>
        <v>19759</v>
      </c>
      <c r="C11" s="9">
        <v>96178</v>
      </c>
    </row>
    <row r="12" spans="1:3" x14ac:dyDescent="0.25">
      <c r="A12" s="8" t="s">
        <v>17</v>
      </c>
      <c r="B12" s="13">
        <f>C12-C11</f>
        <v>8574</v>
      </c>
      <c r="C12" s="9">
        <v>104752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7.42578125" customWidth="1"/>
    <col min="2" max="2" width="21" customWidth="1"/>
    <col min="3" max="3" width="29.8554687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21</v>
      </c>
      <c r="C2" s="9">
        <v>21</v>
      </c>
    </row>
    <row r="3" spans="1:3" x14ac:dyDescent="0.25">
      <c r="A3" s="8" t="s">
        <v>3</v>
      </c>
      <c r="B3" s="13">
        <v>26</v>
      </c>
      <c r="C3" s="9">
        <v>47</v>
      </c>
    </row>
    <row r="4" spans="1:3" x14ac:dyDescent="0.25">
      <c r="A4" s="8" t="s">
        <v>4</v>
      </c>
      <c r="B4" s="13">
        <v>25</v>
      </c>
      <c r="C4" s="9">
        <v>72</v>
      </c>
    </row>
    <row r="5" spans="1:3" x14ac:dyDescent="0.25">
      <c r="A5" s="8" t="s">
        <v>5</v>
      </c>
      <c r="B5" s="13">
        <v>97</v>
      </c>
      <c r="C5" s="9">
        <v>169</v>
      </c>
    </row>
    <row r="6" spans="1:3" x14ac:dyDescent="0.25">
      <c r="A6" s="8" t="s">
        <v>6</v>
      </c>
      <c r="B6" s="13">
        <v>461</v>
      </c>
      <c r="C6" s="9">
        <v>630</v>
      </c>
    </row>
    <row r="7" spans="1:3" x14ac:dyDescent="0.25">
      <c r="A7" s="8" t="s">
        <v>7</v>
      </c>
      <c r="B7" s="13">
        <v>928</v>
      </c>
      <c r="C7" s="9">
        <v>1558</v>
      </c>
    </row>
    <row r="8" spans="1:3" x14ac:dyDescent="0.25">
      <c r="A8" s="10" t="s">
        <v>8</v>
      </c>
      <c r="B8" s="14">
        <f>C8-C7</f>
        <v>763</v>
      </c>
      <c r="C8" s="11">
        <v>2321</v>
      </c>
    </row>
    <row r="9" spans="1:3" x14ac:dyDescent="0.25">
      <c r="A9" s="8" t="s">
        <v>13</v>
      </c>
      <c r="B9" s="13">
        <f>C9-C8</f>
        <v>1040</v>
      </c>
      <c r="C9" s="9">
        <v>3361</v>
      </c>
    </row>
    <row r="10" spans="1:3" x14ac:dyDescent="0.25">
      <c r="A10" s="8" t="s">
        <v>15</v>
      </c>
      <c r="B10" s="13">
        <f>C10-C9</f>
        <v>1292</v>
      </c>
      <c r="C10" s="9">
        <v>4653</v>
      </c>
    </row>
    <row r="11" spans="1:3" x14ac:dyDescent="0.25">
      <c r="A11" s="8" t="s">
        <v>16</v>
      </c>
      <c r="B11" s="13">
        <f>C11-C10</f>
        <v>1548</v>
      </c>
      <c r="C11" s="9">
        <v>6201</v>
      </c>
    </row>
    <row r="12" spans="1:3" x14ac:dyDescent="0.25">
      <c r="A12" s="8" t="s">
        <v>17</v>
      </c>
      <c r="B12" s="13">
        <f>C12-C11</f>
        <v>960</v>
      </c>
      <c r="C12" s="9">
        <v>7161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2" sqref="C12"/>
    </sheetView>
  </sheetViews>
  <sheetFormatPr baseColWidth="10" defaultColWidth="10.7109375" defaultRowHeight="15" x14ac:dyDescent="0.25"/>
  <cols>
    <col min="1" max="1" width="13.85546875" customWidth="1"/>
    <col min="2" max="2" width="22.85546875" customWidth="1"/>
    <col min="3" max="3" width="33.28515625" customWidth="1"/>
  </cols>
  <sheetData>
    <row r="1" spans="1:3" x14ac:dyDescent="0.25">
      <c r="A1" s="6" t="s">
        <v>0</v>
      </c>
      <c r="B1" s="12" t="s">
        <v>10</v>
      </c>
      <c r="C1" s="7" t="s">
        <v>9</v>
      </c>
    </row>
    <row r="2" spans="1:3" x14ac:dyDescent="0.25">
      <c r="A2" s="8" t="s">
        <v>2</v>
      </c>
      <c r="B2" s="13">
        <v>1</v>
      </c>
      <c r="C2" s="9">
        <v>1</v>
      </c>
    </row>
    <row r="3" spans="1:3" x14ac:dyDescent="0.25">
      <c r="A3" s="8" t="s">
        <v>3</v>
      </c>
      <c r="B3" s="13">
        <v>12</v>
      </c>
      <c r="C3" s="9">
        <v>13</v>
      </c>
    </row>
    <row r="4" spans="1:3" x14ac:dyDescent="0.25">
      <c r="A4" s="8" t="s">
        <v>4</v>
      </c>
      <c r="B4" s="13">
        <v>8</v>
      </c>
      <c r="C4" s="9">
        <v>21</v>
      </c>
    </row>
    <row r="5" spans="1:3" x14ac:dyDescent="0.25">
      <c r="A5" s="8" t="s">
        <v>5</v>
      </c>
      <c r="B5" s="13">
        <v>15</v>
      </c>
      <c r="C5" s="9">
        <v>36</v>
      </c>
    </row>
    <row r="6" spans="1:3" x14ac:dyDescent="0.25">
      <c r="A6" s="8" t="s">
        <v>6</v>
      </c>
      <c r="B6" s="13">
        <v>111</v>
      </c>
      <c r="C6" s="9">
        <v>147</v>
      </c>
    </row>
    <row r="7" spans="1:3" x14ac:dyDescent="0.25">
      <c r="A7" s="8" t="s">
        <v>7</v>
      </c>
      <c r="B7" s="13">
        <v>129</v>
      </c>
      <c r="C7" s="9">
        <v>276</v>
      </c>
    </row>
    <row r="8" spans="1:3" x14ac:dyDescent="0.25">
      <c r="A8" s="10" t="s">
        <v>8</v>
      </c>
      <c r="B8" s="14">
        <f>C8-C7</f>
        <v>201</v>
      </c>
      <c r="C8" s="11">
        <v>477</v>
      </c>
    </row>
    <row r="9" spans="1:3" x14ac:dyDescent="0.25">
      <c r="A9" s="8" t="s">
        <v>13</v>
      </c>
      <c r="B9" s="13">
        <f>C9-C8</f>
        <v>176</v>
      </c>
      <c r="C9" s="9">
        <v>653</v>
      </c>
    </row>
    <row r="10" spans="1:3" x14ac:dyDescent="0.25">
      <c r="A10" s="8" t="s">
        <v>15</v>
      </c>
      <c r="B10" s="13">
        <f>C10-C9</f>
        <v>215</v>
      </c>
      <c r="C10" s="9">
        <v>868</v>
      </c>
    </row>
    <row r="11" spans="1:3" x14ac:dyDescent="0.25">
      <c r="A11" s="8" t="s">
        <v>16</v>
      </c>
      <c r="B11" s="13">
        <f>C11-C10</f>
        <v>296</v>
      </c>
      <c r="C11" s="9">
        <v>1164</v>
      </c>
    </row>
    <row r="12" spans="1:3" x14ac:dyDescent="0.25">
      <c r="A12" s="8" t="s">
        <v>17</v>
      </c>
      <c r="B12" s="13">
        <f>C12-C11</f>
        <v>101</v>
      </c>
      <c r="C12" s="9">
        <v>1265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3" customWidth="1"/>
    <col min="2" max="2" width="24.42578125" customWidth="1"/>
    <col min="3" max="3" width="31.425781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1</v>
      </c>
      <c r="C2" s="9">
        <v>1</v>
      </c>
    </row>
    <row r="3" spans="1:3" x14ac:dyDescent="0.25">
      <c r="A3" s="8" t="s">
        <v>3</v>
      </c>
      <c r="B3" s="13">
        <v>2</v>
      </c>
      <c r="C3" s="9">
        <v>3</v>
      </c>
    </row>
    <row r="4" spans="1:3" x14ac:dyDescent="0.25">
      <c r="A4" s="8" t="s">
        <v>4</v>
      </c>
      <c r="B4" s="13">
        <v>26</v>
      </c>
      <c r="C4" s="9">
        <v>29</v>
      </c>
    </row>
    <row r="5" spans="1:3" x14ac:dyDescent="0.25">
      <c r="A5" s="8" t="s">
        <v>5</v>
      </c>
      <c r="B5" s="13">
        <v>91</v>
      </c>
      <c r="C5" s="9">
        <v>120</v>
      </c>
    </row>
    <row r="6" spans="1:3" x14ac:dyDescent="0.25">
      <c r="A6" s="8" t="s">
        <v>6</v>
      </c>
      <c r="B6" s="13">
        <v>303</v>
      </c>
      <c r="C6" s="9">
        <v>423</v>
      </c>
    </row>
    <row r="7" spans="1:3" x14ac:dyDescent="0.25">
      <c r="A7" s="8" t="s">
        <v>7</v>
      </c>
      <c r="B7" s="13">
        <v>318</v>
      </c>
      <c r="C7" s="9">
        <v>741</v>
      </c>
    </row>
    <row r="8" spans="1:3" x14ac:dyDescent="0.25">
      <c r="A8" s="10" t="s">
        <v>8</v>
      </c>
      <c r="B8" s="14">
        <f>C8-C7</f>
        <v>167</v>
      </c>
      <c r="C8" s="11">
        <v>908</v>
      </c>
    </row>
    <row r="9" spans="1:3" x14ac:dyDescent="0.25">
      <c r="A9" s="8" t="s">
        <v>13</v>
      </c>
      <c r="B9" s="13">
        <f>C9-C8</f>
        <v>214</v>
      </c>
      <c r="C9" s="9">
        <v>1122</v>
      </c>
    </row>
    <row r="10" spans="1:3" x14ac:dyDescent="0.25">
      <c r="A10" s="8" t="s">
        <v>15</v>
      </c>
      <c r="B10" s="13">
        <f>C10-C9</f>
        <v>196</v>
      </c>
      <c r="C10" s="9">
        <v>1318</v>
      </c>
    </row>
    <row r="11" spans="1:3" x14ac:dyDescent="0.25">
      <c r="A11" s="8" t="s">
        <v>16</v>
      </c>
      <c r="B11" s="13">
        <f>C11-C10</f>
        <v>246</v>
      </c>
      <c r="C11" s="9">
        <v>1564</v>
      </c>
    </row>
    <row r="12" spans="1:3" x14ac:dyDescent="0.25">
      <c r="A12" s="8" t="s">
        <v>17</v>
      </c>
      <c r="B12" s="13">
        <f>C12-C11</f>
        <v>97</v>
      </c>
      <c r="C12" s="9">
        <v>1661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topLeftCell="B1" workbookViewId="0">
      <selection activeCell="C13" sqref="C13"/>
    </sheetView>
  </sheetViews>
  <sheetFormatPr baseColWidth="10" defaultColWidth="10.7109375" defaultRowHeight="15" x14ac:dyDescent="0.25"/>
  <cols>
    <col min="1" max="1" width="13.140625" customWidth="1"/>
    <col min="2" max="2" width="24" customWidth="1"/>
    <col min="3" max="3" width="35.28515625" customWidth="1"/>
  </cols>
  <sheetData>
    <row r="1" spans="1:3" x14ac:dyDescent="0.25">
      <c r="A1" s="6" t="s">
        <v>0</v>
      </c>
      <c r="B1" s="19" t="s">
        <v>1</v>
      </c>
      <c r="C1" s="7" t="s">
        <v>9</v>
      </c>
    </row>
    <row r="2" spans="1:3" x14ac:dyDescent="0.25">
      <c r="A2" s="8" t="s">
        <v>2</v>
      </c>
      <c r="B2" s="13">
        <v>1</v>
      </c>
      <c r="C2" s="9">
        <v>1</v>
      </c>
    </row>
    <row r="3" spans="1:3" x14ac:dyDescent="0.25">
      <c r="A3" s="8" t="s">
        <v>3</v>
      </c>
      <c r="B3" s="13">
        <v>8</v>
      </c>
      <c r="C3" s="9">
        <v>9</v>
      </c>
    </row>
    <row r="4" spans="1:3" x14ac:dyDescent="0.25">
      <c r="A4" s="8" t="s">
        <v>4</v>
      </c>
      <c r="B4" s="13">
        <v>12</v>
      </c>
      <c r="C4" s="9">
        <v>21</v>
      </c>
    </row>
    <row r="5" spans="1:3" x14ac:dyDescent="0.25">
      <c r="A5" s="8" t="s">
        <v>5</v>
      </c>
      <c r="B5" s="13">
        <v>58</v>
      </c>
      <c r="C5" s="9">
        <v>79</v>
      </c>
    </row>
    <row r="6" spans="1:3" x14ac:dyDescent="0.25">
      <c r="A6" s="8" t="s">
        <v>6</v>
      </c>
      <c r="B6" s="13">
        <v>169</v>
      </c>
      <c r="C6" s="9">
        <v>248</v>
      </c>
    </row>
    <row r="7" spans="1:3" x14ac:dyDescent="0.25">
      <c r="A7" s="8" t="s">
        <v>7</v>
      </c>
      <c r="B7" s="13">
        <v>163</v>
      </c>
      <c r="C7" s="9">
        <v>411</v>
      </c>
    </row>
    <row r="8" spans="1:3" x14ac:dyDescent="0.25">
      <c r="A8" s="10" t="s">
        <v>8</v>
      </c>
      <c r="B8" s="14">
        <f>C8-C7</f>
        <v>148</v>
      </c>
      <c r="C8" s="11">
        <v>559</v>
      </c>
    </row>
    <row r="9" spans="1:3" x14ac:dyDescent="0.25">
      <c r="A9" s="8" t="s">
        <v>13</v>
      </c>
      <c r="B9" s="13">
        <f>C9-C8</f>
        <v>88</v>
      </c>
      <c r="C9" s="9">
        <v>647</v>
      </c>
    </row>
    <row r="10" spans="1:3" x14ac:dyDescent="0.25">
      <c r="A10" s="8" t="s">
        <v>15</v>
      </c>
      <c r="B10" s="13">
        <f>C10-C9</f>
        <v>112</v>
      </c>
      <c r="C10" s="9">
        <v>759</v>
      </c>
    </row>
    <row r="11" spans="1:3" x14ac:dyDescent="0.25">
      <c r="A11" s="8" t="s">
        <v>16</v>
      </c>
      <c r="B11" s="13">
        <f>C11-C10</f>
        <v>192</v>
      </c>
      <c r="C11" s="9">
        <v>951</v>
      </c>
    </row>
    <row r="12" spans="1:3" x14ac:dyDescent="0.25">
      <c r="A12" s="8" t="s">
        <v>17</v>
      </c>
      <c r="B12" s="13">
        <f>C12-C11</f>
        <v>116</v>
      </c>
      <c r="C12" s="9">
        <v>1067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Incauca</vt:lpstr>
      <vt:lpstr>Providencia</vt:lpstr>
      <vt:lpstr>Colombia</vt:lpstr>
      <vt:lpstr>Valle del Cauca</vt:lpstr>
      <vt:lpstr>Cali</vt:lpstr>
      <vt:lpstr>Palmira</vt:lpstr>
      <vt:lpstr>El Cerrito</vt:lpstr>
      <vt:lpstr>Candelaria</vt:lpstr>
      <vt:lpstr>Florida</vt:lpstr>
      <vt:lpstr>Buga</vt:lpstr>
      <vt:lpstr>Guacarí</vt:lpstr>
      <vt:lpstr>Cauca</vt:lpstr>
      <vt:lpstr>Miranda</vt:lpstr>
      <vt:lpstr>Puerto Tejada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</dc:creator>
  <cp:lastModifiedBy>Adriana Isabel Giraldo Londoño</cp:lastModifiedBy>
  <dcterms:created xsi:type="dcterms:W3CDTF">2020-09-14T18:28:45Z</dcterms:created>
  <dcterms:modified xsi:type="dcterms:W3CDTF">2021-01-15T15:31:55Z</dcterms:modified>
</cp:coreProperties>
</file>